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https://erzbe-my.sharepoint.com/personal/beatrice_fitz_bzl_ch/Documents/SMS2022/"/>
    </mc:Choice>
  </mc:AlternateContent>
  <xr:revisionPtr revIDLastSave="15" documentId="8_{242444D7-C81D-4C84-895F-EF5D3AFDF646}" xr6:coauthVersionLast="47" xr6:coauthVersionMax="47" xr10:uidLastSave="{D30D3AAD-9FAD-4DE6-9086-813A054E1591}"/>
  <bookViews>
    <workbookView xWindow="-98" yWindow="-98" windowWidth="20715" windowHeight="13276" tabRatio="619" xr2:uid="{00000000-000D-0000-FFFF-FFFF00000000}"/>
  </bookViews>
  <sheets>
    <sheet name="Sammelblatt" sheetId="4" r:id="rId1"/>
    <sheet name="Turnerinnen" sheetId="1" r:id="rId2"/>
    <sheet name="Turner" sheetId="2" r:id="rId3"/>
    <sheet name="Sie&amp;Er" sheetId="15" r:id="rId4"/>
    <sheet name="WertungsrichterInnen" sheetId="11" r:id="rId5"/>
  </sheets>
  <definedNames>
    <definedName name="_xlnm.Print_Area" localSheetId="0">Sammelblatt!$A$1:$E$32</definedName>
    <definedName name="_xlnm.Print_Area" localSheetId="3">'Sie&amp;Er'!$A$1:$J$23</definedName>
    <definedName name="_xlnm.Print_Area" localSheetId="2">Turner!$A$1:$L$73</definedName>
    <definedName name="_xlnm.Print_Area" localSheetId="1">Turnerinnen!$A$1:$L$104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4" i="1" l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E73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B23" i="15" l="1"/>
  <c r="E13" i="11" s="1"/>
  <c r="H13" i="11" s="1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67" i="2"/>
  <c r="D68" i="2"/>
  <c r="D69" i="2"/>
  <c r="D70" i="2"/>
  <c r="D71" i="2"/>
  <c r="D72" i="2"/>
  <c r="D14" i="2"/>
  <c r="E104" i="1"/>
  <c r="F10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14" i="1"/>
  <c r="B6" i="1"/>
  <c r="L104" i="1"/>
  <c r="K104" i="1"/>
  <c r="J104" i="1"/>
  <c r="I104" i="1"/>
  <c r="H104" i="1"/>
  <c r="I105" i="1" l="1"/>
  <c r="E105" i="1"/>
  <c r="E9" i="11" s="1"/>
  <c r="C9" i="15"/>
  <c r="B6" i="15"/>
  <c r="A2" i="15"/>
  <c r="A1" i="15"/>
  <c r="H9" i="15" l="1"/>
  <c r="C15" i="4"/>
  <c r="E15" i="4" s="1"/>
  <c r="M11" i="11"/>
  <c r="M9" i="11"/>
  <c r="L73" i="2"/>
  <c r="I73" i="2"/>
  <c r="J73" i="2"/>
  <c r="K73" i="2"/>
  <c r="F73" i="2"/>
  <c r="G73" i="2"/>
  <c r="H73" i="2"/>
  <c r="F6" i="11"/>
  <c r="A6" i="11"/>
  <c r="A2" i="11"/>
  <c r="A1" i="11"/>
  <c r="A1" i="2"/>
  <c r="A6" i="1"/>
  <c r="B6" i="2"/>
  <c r="A2" i="2"/>
  <c r="A2" i="1"/>
  <c r="A1" i="1"/>
  <c r="I74" i="2" l="1"/>
  <c r="E11" i="11" s="1"/>
  <c r="E74" i="2"/>
  <c r="H9" i="11" s="1"/>
  <c r="H11" i="11"/>
  <c r="C11" i="2"/>
  <c r="C14" i="4" s="1"/>
  <c r="E14" i="4" s="1"/>
  <c r="C11" i="1"/>
  <c r="C13" i="4" l="1"/>
  <c r="E13" i="4" s="1"/>
  <c r="E16" i="4" s="1"/>
  <c r="J11" i="1"/>
  <c r="J11" i="2"/>
</calcChain>
</file>

<file path=xl/sharedStrings.xml><?xml version="1.0" encoding="utf-8"?>
<sst xmlns="http://schemas.openxmlformats.org/spreadsheetml/2006/main" count="108" uniqueCount="77">
  <si>
    <t>Verein:</t>
  </si>
  <si>
    <t>Name:</t>
  </si>
  <si>
    <t>Vorname:</t>
  </si>
  <si>
    <t>Jg:</t>
  </si>
  <si>
    <t>K1</t>
  </si>
  <si>
    <t>K2</t>
  </si>
  <si>
    <t>K3</t>
  </si>
  <si>
    <t>K4</t>
  </si>
  <si>
    <t>K5</t>
  </si>
  <si>
    <t>K6</t>
  </si>
  <si>
    <t>K7</t>
  </si>
  <si>
    <t>Total Turnerinnen:</t>
  </si>
  <si>
    <t>x</t>
  </si>
  <si>
    <t>.-</t>
  </si>
  <si>
    <t>Total Turner:</t>
  </si>
  <si>
    <t>Anmeldeformular Sammelblatt</t>
  </si>
  <si>
    <t>Anzahl</t>
  </si>
  <si>
    <t>Startgeld</t>
  </si>
  <si>
    <t>Total</t>
  </si>
  <si>
    <t>Turnerinnen</t>
  </si>
  <si>
    <t>Turner</t>
  </si>
  <si>
    <t>KD</t>
  </si>
  <si>
    <t>KH</t>
  </si>
  <si>
    <t>Verantwortliche/r Leiter/in:</t>
  </si>
  <si>
    <t>Strasse:</t>
  </si>
  <si>
    <t>Anmeldeformular WertungsrichterInnen</t>
  </si>
  <si>
    <t>PLZ Ort:</t>
  </si>
  <si>
    <t>Total:</t>
  </si>
  <si>
    <t xml:space="preserve">Anmeldeformular Turner </t>
  </si>
  <si>
    <t xml:space="preserve">Anmeldeformular Turnerinnen </t>
  </si>
  <si>
    <t>Startgeld Total Fr.:</t>
  </si>
  <si>
    <t>Wertungsrichter Brevet 1</t>
  </si>
  <si>
    <t xml:space="preserve">Bemerkung </t>
  </si>
  <si>
    <t>Mit dem Vermerk</t>
  </si>
  <si>
    <t>Startgeld und deinem Vereinsnamen</t>
  </si>
  <si>
    <r>
      <t xml:space="preserve">Wertungsrichter Brevet 2 </t>
    </r>
    <r>
      <rPr>
        <sz val="10"/>
        <rFont val="Arial"/>
        <family val="2"/>
      </rPr>
      <t xml:space="preserve">   </t>
    </r>
  </si>
  <si>
    <t>WR1</t>
  </si>
  <si>
    <t>WR2</t>
  </si>
  <si>
    <t>turnt nein</t>
  </si>
  <si>
    <t>turnt ja</t>
  </si>
  <si>
    <t>Wunschgerät:</t>
  </si>
  <si>
    <t>Anzahl zu stellende Wertungsrichter:</t>
  </si>
  <si>
    <t>Bankverbindung</t>
  </si>
  <si>
    <t>Einzahlung des Startgelds bitte gleichzeitig wie die Anmeldung auf:</t>
  </si>
  <si>
    <r>
      <rPr>
        <i/>
        <u/>
        <sz val="12"/>
        <rFont val="Arial"/>
        <family val="2"/>
      </rPr>
      <t>Zum Ausdrucken Deiner Anmeldung:</t>
    </r>
    <r>
      <rPr>
        <sz val="12"/>
        <rFont val="Arial"/>
        <family val="2"/>
      </rPr>
      <t xml:space="preserve">
</t>
    </r>
    <r>
      <rPr>
        <i/>
        <sz val="12"/>
        <rFont val="Arial"/>
        <family val="2"/>
      </rPr>
      <t xml:space="preserve">Auf </t>
    </r>
    <r>
      <rPr>
        <b/>
        <i/>
        <sz val="12"/>
        <rFont val="Arial"/>
        <family val="2"/>
      </rPr>
      <t>Datei</t>
    </r>
    <r>
      <rPr>
        <i/>
        <sz val="12"/>
        <rFont val="Arial"/>
        <family val="2"/>
      </rPr>
      <t xml:space="preserve">, dann </t>
    </r>
    <r>
      <rPr>
        <b/>
        <i/>
        <sz val="12"/>
        <rFont val="Arial"/>
        <family val="2"/>
      </rPr>
      <t>Drucken</t>
    </r>
    <r>
      <rPr>
        <i/>
        <sz val="12"/>
        <rFont val="Arial"/>
        <family val="2"/>
      </rPr>
      <t xml:space="preserve">, dann Feld </t>
    </r>
    <r>
      <rPr>
        <b/>
        <i/>
        <sz val="12"/>
        <rFont val="Arial"/>
        <family val="2"/>
      </rPr>
      <t>Gesamte Arbeitsmappe</t>
    </r>
    <r>
      <rPr>
        <i/>
        <sz val="12"/>
        <rFont val="Arial"/>
        <family val="2"/>
      </rPr>
      <t xml:space="preserve"> anklicken und </t>
    </r>
    <r>
      <rPr>
        <b/>
        <i/>
        <sz val="12"/>
        <rFont val="Arial"/>
        <family val="2"/>
      </rPr>
      <t>OK</t>
    </r>
    <r>
      <rPr>
        <i/>
        <sz val="12"/>
        <rFont val="Arial"/>
        <family val="2"/>
      </rPr>
      <t>.</t>
    </r>
  </si>
  <si>
    <t>Anmeldung absenden:</t>
  </si>
  <si>
    <t xml:space="preserve">Raiffeisenbank Seeland </t>
  </si>
  <si>
    <t>2557 Studen</t>
  </si>
  <si>
    <t>Anmeldeformular Sie&amp;Er</t>
  </si>
  <si>
    <t>Total Paare:</t>
  </si>
  <si>
    <t>Sie&amp;Er</t>
  </si>
  <si>
    <t>Sport- und Geräteturnverein Büren a.A.</t>
  </si>
  <si>
    <t>Seelandmeisterschaft</t>
  </si>
  <si>
    <t>IBAN: CH65 8080 8003 0140 4850 6 (Clearing 80808)</t>
  </si>
  <si>
    <t>VGT</t>
  </si>
  <si>
    <t>Seelandmeisterschaft Geräteturnen  10. + 11. September 2022</t>
  </si>
  <si>
    <t>anmeldung-sms22@sgvbueren.ch</t>
  </si>
  <si>
    <t>Anmeldeschluss: Montag, 6. Juni 2022</t>
  </si>
  <si>
    <t>Mobile</t>
  </si>
  <si>
    <t>E-Mail</t>
  </si>
  <si>
    <t>Verein</t>
  </si>
  <si>
    <t>Turnverband Berner Seeland  -  SGV Büren a.A.</t>
  </si>
  <si>
    <t>Name</t>
  </si>
  <si>
    <t xml:space="preserve">Total: </t>
  </si>
  <si>
    <t>Ti/TU K1-K4</t>
  </si>
  <si>
    <t>Ti/TU ab K5</t>
  </si>
  <si>
    <t xml:space="preserve">   =</t>
  </si>
  <si>
    <t>Wertungsrichter Brevet Sie&amp;Er oder VGT</t>
  </si>
  <si>
    <t>Total K1-4 Ti</t>
  </si>
  <si>
    <t>Total K5-7Ti+KD</t>
  </si>
  <si>
    <t>Total K1-4 Tu</t>
  </si>
  <si>
    <t>Total K5-7Tu+KD</t>
  </si>
  <si>
    <t>Turnerinnen nach Kategorien sortiert eingeben, zuerst die untersten Kategorien, bei der jeweiligen Kategorie ein kleines x setzten!</t>
  </si>
  <si>
    <t>Turner nach Kategorien sortiert eingeben, zuerst die untersten Kategorien, bei der jeweiligen Kategorie ein kleines x setzten!</t>
  </si>
  <si>
    <r>
      <t>Wichtig:
-&gt; nur blau hinterlegte Felder ausfüllen!
-&gt; Datei zuerst auf eigenem PC abspeichern und dann als Anhang per E-Mail senden.
-&gt; Dateiname mit Vereinsnamen ergänzen, z. B.: 
Anmeldung_SMS2022_</t>
    </r>
    <r>
      <rPr>
        <i/>
        <sz val="12"/>
        <color rgb="FFFF0000"/>
        <rFont val="Arial"/>
        <family val="2"/>
      </rPr>
      <t>TV_Musterwil</t>
    </r>
    <r>
      <rPr>
        <i/>
        <sz val="12"/>
        <color theme="1"/>
        <rFont val="Arial"/>
        <family val="2"/>
      </rPr>
      <t>.xls</t>
    </r>
  </si>
  <si>
    <t>Jahrgang vierstellig eingeben (z.B. 1999, 2007, 2012).                                      Achtung: Kategorie KD  ab Jahrgang 2000</t>
  </si>
  <si>
    <t>Jahrgang vierstellig eingeben (zB. 1999, 2007, 20012).                              Achtung: Kategorie KH ab Jahrgang 1994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</si>
</sst>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48" x14ac:knownFonts="1">
    <font>
      <sz val="10"/>
      <name val="Arial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16"/>
      <color indexed="10"/>
      <name val="Arial"/>
      <family val="2"/>
    </font>
    <font>
      <sz val="10"/>
      <name val="Arial"/>
      <family val="2"/>
    </font>
    <font>
      <sz val="16"/>
      <name val="Times New Roman"/>
      <family val="1"/>
    </font>
    <font>
      <i/>
      <sz val="16"/>
      <name val="Arial"/>
      <family val="2"/>
    </font>
    <font>
      <i/>
      <u/>
      <sz val="16"/>
      <name val="Arial"/>
      <family val="2"/>
    </font>
    <font>
      <b/>
      <i/>
      <sz val="16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4"/>
      <name val="Arial"/>
      <family val="2"/>
    </font>
    <font>
      <b/>
      <sz val="16"/>
      <color indexed="30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u/>
      <sz val="12"/>
      <name val="Arial"/>
      <family val="2"/>
    </font>
    <font>
      <sz val="12"/>
      <color indexed="12"/>
      <name val="Arial"/>
      <family val="2"/>
    </font>
    <font>
      <b/>
      <i/>
      <u/>
      <sz val="12"/>
      <name val="Arial"/>
      <family val="2"/>
    </font>
    <font>
      <b/>
      <i/>
      <sz val="12"/>
      <color rgb="FF00297A"/>
      <name val="Arial"/>
      <family val="2"/>
    </font>
    <font>
      <b/>
      <i/>
      <sz val="12"/>
      <color rgb="FF002060"/>
      <name val="Arial"/>
      <family val="2"/>
    </font>
    <font>
      <b/>
      <sz val="16"/>
      <color rgb="FF002060"/>
      <name val="Arial"/>
      <family val="2"/>
    </font>
    <font>
      <b/>
      <i/>
      <sz val="12"/>
      <color theme="3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u/>
      <sz val="12"/>
      <color rgb="FF000000"/>
      <name val="Arial"/>
      <family val="2"/>
    </font>
    <font>
      <sz val="12"/>
      <color rgb="FF000000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i/>
      <sz val="12"/>
      <color rgb="FF002060"/>
      <name val="Arial"/>
      <family val="2"/>
    </font>
    <font>
      <b/>
      <sz val="16"/>
      <color theme="1"/>
      <name val="Arial"/>
      <family val="2"/>
    </font>
    <font>
      <u/>
      <sz val="14"/>
      <color indexed="12"/>
      <name val="Arial"/>
      <family val="2"/>
    </font>
    <font>
      <i/>
      <sz val="12"/>
      <color rgb="FFFF0000"/>
      <name val="Arial"/>
      <family val="2"/>
    </font>
    <font>
      <b/>
      <i/>
      <sz val="24"/>
      <name val="Arial"/>
      <family val="2"/>
    </font>
    <font>
      <b/>
      <i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AEEF1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89">
    <xf numFmtId="0" fontId="0" fillId="0" borderId="0" xfId="0"/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12" fillId="0" borderId="1" xfId="0" applyFont="1" applyBorder="1" applyAlignment="1" applyProtection="1">
      <alignment horizontal="right" vertical="center"/>
    </xf>
    <xf numFmtId="0" fontId="12" fillId="0" borderId="2" xfId="0" applyFont="1" applyBorder="1" applyAlignment="1" applyProtection="1">
      <alignment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horizontal="center" vertical="center"/>
    </xf>
    <xf numFmtId="2" fontId="1" fillId="0" borderId="6" xfId="0" applyNumberFormat="1" applyFont="1" applyBorder="1" applyAlignment="1" applyProtection="1">
      <alignment horizontal="center" vertical="center"/>
    </xf>
    <xf numFmtId="164" fontId="1" fillId="0" borderId="7" xfId="0" applyNumberFormat="1" applyFont="1" applyBorder="1" applyAlignment="1" applyProtection="1">
      <alignment vertical="center"/>
    </xf>
    <xf numFmtId="164" fontId="2" fillId="0" borderId="8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4" fillId="0" borderId="9" xfId="0" applyFont="1" applyBorder="1" applyAlignment="1" applyProtection="1">
      <alignment horizontal="center" vertical="center"/>
    </xf>
    <xf numFmtId="49" fontId="4" fillId="0" borderId="11" xfId="0" applyNumberFormat="1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16" fillId="0" borderId="6" xfId="0" applyFont="1" applyBorder="1" applyAlignment="1" applyProtection="1">
      <alignment vertical="center"/>
    </xf>
    <xf numFmtId="0" fontId="16" fillId="0" borderId="13" xfId="0" applyFont="1" applyBorder="1" applyAlignment="1" applyProtection="1">
      <alignment vertical="center"/>
    </xf>
    <xf numFmtId="0" fontId="16" fillId="0" borderId="1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left" vertical="center"/>
    </xf>
    <xf numFmtId="0" fontId="19" fillId="0" borderId="0" xfId="0" applyFont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8" fillId="0" borderId="0" xfId="0" applyFont="1" applyBorder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vertical="center"/>
    </xf>
    <xf numFmtId="0" fontId="16" fillId="0" borderId="15" xfId="0" applyFont="1" applyBorder="1" applyAlignment="1" applyProtection="1">
      <alignment horizontal="center" vertical="center"/>
    </xf>
    <xf numFmtId="0" fontId="26" fillId="2" borderId="0" xfId="0" applyFont="1" applyFill="1" applyAlignment="1" applyProtection="1">
      <alignment vertical="center"/>
    </xf>
    <xf numFmtId="0" fontId="27" fillId="2" borderId="0" xfId="0" applyFont="1" applyFill="1" applyAlignment="1" applyProtection="1">
      <alignment vertical="center"/>
    </xf>
    <xf numFmtId="0" fontId="28" fillId="0" borderId="16" xfId="0" applyFont="1" applyFill="1" applyBorder="1" applyAlignment="1" applyProtection="1">
      <alignment vertical="center"/>
    </xf>
    <xf numFmtId="0" fontId="28" fillId="0" borderId="17" xfId="0" applyFont="1" applyFill="1" applyBorder="1" applyAlignment="1" applyProtection="1">
      <alignment vertical="center"/>
    </xf>
    <xf numFmtId="0" fontId="20" fillId="0" borderId="6" xfId="0" applyFont="1" applyBorder="1" applyAlignment="1">
      <alignment vertical="center"/>
    </xf>
    <xf numFmtId="0" fontId="0" fillId="0" borderId="17" xfId="0" applyFill="1" applyBorder="1" applyAlignment="1" applyProtection="1">
      <alignment vertical="center"/>
    </xf>
    <xf numFmtId="0" fontId="18" fillId="0" borderId="13" xfId="0" applyFont="1" applyFill="1" applyBorder="1" applyAlignment="1" applyProtection="1">
      <alignment horizontal="left" vertical="center"/>
    </xf>
    <xf numFmtId="0" fontId="29" fillId="2" borderId="0" xfId="0" applyFont="1" applyFill="1" applyAlignment="1" applyProtection="1">
      <alignment vertical="center"/>
    </xf>
    <xf numFmtId="0" fontId="10" fillId="0" borderId="0" xfId="0" applyFont="1"/>
    <xf numFmtId="1" fontId="21" fillId="0" borderId="0" xfId="0" applyNumberFormat="1" applyFont="1" applyAlignment="1">
      <alignment horizontal="center"/>
    </xf>
    <xf numFmtId="1" fontId="21" fillId="0" borderId="0" xfId="0" applyNumberFormat="1" applyFont="1" applyAlignment="1" applyProtection="1">
      <alignment horizontal="center"/>
    </xf>
    <xf numFmtId="0" fontId="20" fillId="0" borderId="16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49" fontId="5" fillId="3" borderId="6" xfId="0" applyNumberFormat="1" applyFont="1" applyFill="1" applyBorder="1" applyAlignment="1" applyProtection="1">
      <alignment horizontal="left" vertical="center"/>
      <protection locked="0"/>
    </xf>
    <xf numFmtId="49" fontId="5" fillId="3" borderId="6" xfId="0" applyNumberFormat="1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vertical="center"/>
      <protection locked="0"/>
    </xf>
    <xf numFmtId="49" fontId="5" fillId="3" borderId="6" xfId="0" applyNumberFormat="1" applyFont="1" applyFill="1" applyBorder="1" applyAlignment="1" applyProtection="1">
      <alignment vertical="center"/>
      <protection locked="0"/>
    </xf>
    <xf numFmtId="0" fontId="1" fillId="3" borderId="6" xfId="0" applyFont="1" applyFill="1" applyBorder="1" applyAlignment="1" applyProtection="1">
      <alignment vertical="center"/>
      <protection locked="0"/>
    </xf>
    <xf numFmtId="0" fontId="0" fillId="0" borderId="0" xfId="0" applyFont="1"/>
    <xf numFmtId="0" fontId="0" fillId="0" borderId="1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8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left" vertical="center"/>
    </xf>
    <xf numFmtId="0" fontId="0" fillId="2" borderId="0" xfId="0" applyFill="1" applyAlignment="1" applyProtection="1">
      <alignment vertical="center"/>
    </xf>
    <xf numFmtId="0" fontId="16" fillId="0" borderId="18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vertical="center"/>
    </xf>
    <xf numFmtId="0" fontId="32" fillId="0" borderId="0" xfId="0" applyFont="1"/>
    <xf numFmtId="0" fontId="5" fillId="0" borderId="19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</xf>
    <xf numFmtId="0" fontId="23" fillId="0" borderId="21" xfId="0" applyFont="1" applyBorder="1" applyAlignment="1" applyProtection="1">
      <alignment vertical="center"/>
    </xf>
    <xf numFmtId="0" fontId="5" fillId="0" borderId="22" xfId="0" applyFont="1" applyBorder="1" applyAlignment="1" applyProtection="1">
      <alignment vertical="center"/>
    </xf>
    <xf numFmtId="0" fontId="19" fillId="0" borderId="21" xfId="0" applyFont="1" applyBorder="1" applyAlignment="1" applyProtection="1">
      <alignment vertical="center"/>
    </xf>
    <xf numFmtId="0" fontId="19" fillId="0" borderId="21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left" vertical="center" wrapText="1"/>
    </xf>
    <xf numFmtId="0" fontId="24" fillId="0" borderId="22" xfId="0" applyFont="1" applyFill="1" applyBorder="1" applyAlignment="1" applyProtection="1">
      <alignment horizontal="left" vertical="center" wrapText="1"/>
    </xf>
    <xf numFmtId="0" fontId="5" fillId="0" borderId="21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0" fontId="5" fillId="0" borderId="21" xfId="0" applyFont="1" applyBorder="1" applyAlignment="1" applyProtection="1">
      <alignment horizontal="left" vertical="center"/>
    </xf>
    <xf numFmtId="0" fontId="5" fillId="0" borderId="0" xfId="0" applyFont="1"/>
    <xf numFmtId="0" fontId="19" fillId="0" borderId="0" xfId="0" applyFont="1" applyBorder="1" applyAlignment="1" applyProtection="1">
      <alignment horizontal="left" vertical="center"/>
    </xf>
    <xf numFmtId="0" fontId="23" fillId="0" borderId="22" xfId="0" applyFont="1" applyBorder="1" applyAlignment="1" applyProtection="1">
      <alignment horizontal="left" vertical="center"/>
    </xf>
    <xf numFmtId="0" fontId="5" fillId="0" borderId="21" xfId="0" applyFont="1" applyBorder="1" applyAlignment="1" applyProtection="1">
      <alignment vertical="center" wrapText="1"/>
    </xf>
    <xf numFmtId="0" fontId="5" fillId="0" borderId="23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</xf>
    <xf numFmtId="0" fontId="5" fillId="0" borderId="25" xfId="0" applyFont="1" applyBorder="1" applyAlignment="1" applyProtection="1">
      <alignment vertical="center"/>
    </xf>
    <xf numFmtId="0" fontId="25" fillId="0" borderId="26" xfId="0" applyFont="1" applyBorder="1" applyAlignment="1" applyProtection="1">
      <alignment vertical="center"/>
    </xf>
    <xf numFmtId="0" fontId="35" fillId="0" borderId="6" xfId="0" applyFont="1" applyBorder="1" applyAlignment="1" applyProtection="1">
      <alignment horizontal="center" vertical="center"/>
    </xf>
    <xf numFmtId="0" fontId="0" fillId="0" borderId="0" xfId="0" applyAlignment="1"/>
    <xf numFmtId="0" fontId="36" fillId="0" borderId="0" xfId="0" applyFont="1" applyAlignment="1">
      <alignment horizontal="left" vertical="center" indent="15"/>
    </xf>
    <xf numFmtId="0" fontId="4" fillId="0" borderId="27" xfId="0" applyFont="1" applyBorder="1" applyAlignment="1" applyProtection="1">
      <alignment vertical="center"/>
    </xf>
    <xf numFmtId="0" fontId="4" fillId="0" borderId="28" xfId="0" applyFont="1" applyBorder="1" applyAlignment="1" applyProtection="1">
      <alignment vertic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0" fillId="0" borderId="0" xfId="0" applyFont="1"/>
    <xf numFmtId="0" fontId="40" fillId="3" borderId="6" xfId="0" applyFont="1" applyFill="1" applyBorder="1" applyAlignment="1" applyProtection="1">
      <alignment horizontal="left" vertical="center"/>
      <protection locked="0"/>
    </xf>
    <xf numFmtId="0" fontId="40" fillId="3" borderId="6" xfId="0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Border="1" applyAlignment="1" applyProtection="1">
      <alignment vertical="center"/>
    </xf>
    <xf numFmtId="0" fontId="40" fillId="3" borderId="16" xfId="0" applyFont="1" applyFill="1" applyBorder="1" applyAlignment="1" applyProtection="1">
      <alignment horizontal="left" vertical="center"/>
      <protection locked="0"/>
    </xf>
    <xf numFmtId="0" fontId="40" fillId="3" borderId="13" xfId="0" applyFont="1" applyFill="1" applyBorder="1" applyAlignment="1" applyProtection="1">
      <alignment horizontal="left" vertical="center"/>
      <protection locked="0"/>
    </xf>
    <xf numFmtId="0" fontId="40" fillId="3" borderId="6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vertical="center"/>
    </xf>
    <xf numFmtId="0" fontId="40" fillId="3" borderId="6" xfId="0" applyFont="1" applyFill="1" applyBorder="1" applyAlignment="1" applyProtection="1">
      <alignment horizontal="left" vertical="center"/>
      <protection locked="0"/>
    </xf>
    <xf numFmtId="49" fontId="1" fillId="0" borderId="6" xfId="0" applyNumberFormat="1" applyFont="1" applyBorder="1" applyAlignment="1" applyProtection="1">
      <alignment horizontal="center" vertical="center"/>
    </xf>
    <xf numFmtId="0" fontId="33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44" fillId="0" borderId="19" xfId="1" applyFont="1" applyFill="1" applyBorder="1" applyAlignment="1" applyProtection="1">
      <alignment vertical="center"/>
    </xf>
    <xf numFmtId="0" fontId="4" fillId="0" borderId="16" xfId="0" applyFont="1" applyBorder="1" applyAlignment="1" applyProtection="1">
      <alignment horizontal="right" vertical="center"/>
    </xf>
    <xf numFmtId="0" fontId="4" fillId="0" borderId="17" xfId="0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vertical="center"/>
    </xf>
    <xf numFmtId="0" fontId="16" fillId="0" borderId="13" xfId="0" applyFont="1" applyFill="1" applyBorder="1" applyAlignment="1" applyProtection="1">
      <alignment horizontal="center" vertical="center"/>
    </xf>
    <xf numFmtId="49" fontId="12" fillId="0" borderId="34" xfId="0" applyNumberFormat="1" applyFont="1" applyFill="1" applyBorder="1" applyAlignment="1" applyProtection="1">
      <alignment horizontal="left" vertical="center"/>
    </xf>
    <xf numFmtId="49" fontId="41" fillId="3" borderId="6" xfId="0" applyNumberFormat="1" applyFont="1" applyFill="1" applyBorder="1" applyAlignment="1" applyProtection="1">
      <alignment horizontal="left" vertical="center"/>
      <protection locked="0"/>
    </xf>
    <xf numFmtId="0" fontId="46" fillId="0" borderId="0" xfId="0" applyFont="1" applyAlignment="1" applyProtection="1">
      <alignment vertical="center"/>
    </xf>
    <xf numFmtId="0" fontId="47" fillId="0" borderId="21" xfId="0" applyFont="1" applyBorder="1" applyAlignment="1" applyProtection="1">
      <alignment vertical="center"/>
    </xf>
    <xf numFmtId="0" fontId="0" fillId="0" borderId="13" xfId="0" applyBorder="1" applyAlignment="1">
      <alignment horizontal="right" vertical="center"/>
    </xf>
    <xf numFmtId="49" fontId="4" fillId="0" borderId="27" xfId="0" applyNumberFormat="1" applyFont="1" applyBorder="1" applyAlignment="1" applyProtection="1">
      <alignment horizontal="right" vertical="center"/>
    </xf>
    <xf numFmtId="0" fontId="45" fillId="0" borderId="0" xfId="0" applyFont="1" applyFill="1" applyAlignment="1" applyProtection="1">
      <alignment vertical="center"/>
    </xf>
    <xf numFmtId="49" fontId="12" fillId="4" borderId="6" xfId="0" applyNumberFormat="1" applyFont="1" applyFill="1" applyBorder="1" applyAlignment="1" applyProtection="1">
      <alignment horizontal="right" vertical="center"/>
      <protection locked="0"/>
    </xf>
    <xf numFmtId="0" fontId="5" fillId="0" borderId="6" xfId="0" applyNumberFormat="1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vertical="center"/>
    </xf>
    <xf numFmtId="49" fontId="4" fillId="0" borderId="6" xfId="0" applyNumberFormat="1" applyFont="1" applyFill="1" applyBorder="1" applyAlignment="1" applyProtection="1">
      <alignment horizontal="right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/>
    <xf numFmtId="0" fontId="0" fillId="0" borderId="0" xfId="0" applyProtection="1"/>
    <xf numFmtId="0" fontId="10" fillId="0" borderId="0" xfId="0" applyFont="1" applyProtection="1"/>
    <xf numFmtId="0" fontId="0" fillId="0" borderId="0" xfId="0" applyFont="1" applyProtection="1"/>
    <xf numFmtId="49" fontId="41" fillId="3" borderId="16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43" fillId="3" borderId="29" xfId="0" applyNumberFormat="1" applyFont="1" applyFill="1" applyBorder="1" applyAlignment="1" applyProtection="1">
      <alignment horizontal="left" vertical="center"/>
      <protection locked="0"/>
    </xf>
    <xf numFmtId="0" fontId="41" fillId="3" borderId="10" xfId="0" applyNumberFormat="1" applyFont="1" applyFill="1" applyBorder="1" applyAlignment="1" applyProtection="1">
      <alignment horizontal="left" vertical="center"/>
      <protection locked="0"/>
    </xf>
    <xf numFmtId="0" fontId="41" fillId="3" borderId="11" xfId="0" applyNumberFormat="1" applyFont="1" applyFill="1" applyBorder="1" applyAlignment="1" applyProtection="1">
      <alignment horizontal="left" vertical="center"/>
      <protection locked="0"/>
    </xf>
    <xf numFmtId="0" fontId="13" fillId="0" borderId="31" xfId="0" applyFont="1" applyBorder="1" applyAlignment="1" applyProtection="1">
      <alignment horizontal="left" vertical="center"/>
    </xf>
    <xf numFmtId="0" fontId="13" fillId="0" borderId="32" xfId="0" applyFont="1" applyBorder="1" applyAlignment="1" applyProtection="1">
      <alignment horizontal="left" vertical="center"/>
    </xf>
    <xf numFmtId="0" fontId="13" fillId="0" borderId="33" xfId="0" applyFont="1" applyBorder="1" applyAlignment="1" applyProtection="1">
      <alignment horizontal="left" vertical="center"/>
    </xf>
    <xf numFmtId="0" fontId="5" fillId="2" borderId="29" xfId="0" applyFont="1" applyFill="1" applyBorder="1" applyAlignment="1" applyProtection="1">
      <alignment horizontal="left" vertical="center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5" fillId="2" borderId="11" xfId="0" applyFont="1" applyFill="1" applyBorder="1" applyAlignment="1" applyProtection="1">
      <alignment horizontal="left" vertical="center" wrapText="1"/>
    </xf>
    <xf numFmtId="0" fontId="25" fillId="0" borderId="21" xfId="0" applyFont="1" applyBorder="1" applyAlignment="1" applyProtection="1">
      <alignment horizontal="left" vertical="top"/>
    </xf>
    <xf numFmtId="0" fontId="25" fillId="0" borderId="0" xfId="0" applyFont="1" applyBorder="1" applyAlignment="1" applyProtection="1">
      <alignment horizontal="left" vertical="top"/>
    </xf>
    <xf numFmtId="0" fontId="25" fillId="0" borderId="22" xfId="0" applyFont="1" applyBorder="1" applyAlignment="1" applyProtection="1">
      <alignment horizontal="left" vertical="top"/>
    </xf>
    <xf numFmtId="0" fontId="34" fillId="2" borderId="0" xfId="0" applyFont="1" applyFill="1" applyBorder="1" applyAlignment="1" applyProtection="1">
      <alignment horizontal="left" wrapText="1"/>
    </xf>
    <xf numFmtId="0" fontId="42" fillId="2" borderId="0" xfId="0" applyFont="1" applyFill="1" applyBorder="1" applyAlignment="1" applyProtection="1">
      <alignment horizontal="left" wrapText="1"/>
    </xf>
    <xf numFmtId="0" fontId="42" fillId="2" borderId="22" xfId="0" applyFont="1" applyFill="1" applyBorder="1" applyAlignment="1" applyProtection="1">
      <alignment horizontal="left" wrapText="1"/>
    </xf>
    <xf numFmtId="0" fontId="14" fillId="0" borderId="29" xfId="0" applyFont="1" applyBorder="1" applyAlignment="1" applyProtection="1">
      <alignment horizontal="left" vertical="center"/>
    </xf>
    <xf numFmtId="0" fontId="14" fillId="0" borderId="10" xfId="0" applyFont="1" applyBorder="1" applyAlignment="1" applyProtection="1">
      <alignment horizontal="left" vertical="center"/>
    </xf>
    <xf numFmtId="0" fontId="14" fillId="0" borderId="30" xfId="0" applyFont="1" applyBorder="1" applyAlignment="1" applyProtection="1">
      <alignment horizontal="left" vertical="center"/>
    </xf>
    <xf numFmtId="49" fontId="12" fillId="0" borderId="35" xfId="0" applyNumberFormat="1" applyFont="1" applyFill="1" applyBorder="1" applyAlignment="1" applyProtection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10" fillId="0" borderId="16" xfId="0" applyFont="1" applyBorder="1" applyAlignment="1" applyProtection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30" xfId="0" applyFont="1" applyBorder="1" applyAlignment="1" applyProtection="1">
      <alignment vertical="center"/>
    </xf>
    <xf numFmtId="0" fontId="28" fillId="0" borderId="16" xfId="0" applyFont="1" applyFill="1" applyBorder="1" applyAlignment="1" applyProtection="1">
      <alignment horizontal="center" vertical="center"/>
    </xf>
    <xf numFmtId="0" fontId="28" fillId="0" borderId="17" xfId="0" applyFont="1" applyFill="1" applyBorder="1" applyAlignment="1" applyProtection="1">
      <alignment horizontal="center" vertical="center"/>
    </xf>
    <xf numFmtId="0" fontId="28" fillId="0" borderId="13" xfId="0" applyFont="1" applyFill="1" applyBorder="1" applyAlignment="1" applyProtection="1">
      <alignment horizontal="center" vertical="center"/>
    </xf>
    <xf numFmtId="0" fontId="16" fillId="0" borderId="16" xfId="0" applyFont="1" applyBorder="1" applyAlignment="1" applyProtection="1">
      <alignment horizontal="right" vertical="center"/>
    </xf>
    <xf numFmtId="0" fontId="4" fillId="0" borderId="16" xfId="0" applyFont="1" applyBorder="1" applyAlignment="1" applyProtection="1">
      <alignment horizontal="right" vertical="center"/>
    </xf>
    <xf numFmtId="0" fontId="4" fillId="0" borderId="17" xfId="0" applyFont="1" applyBorder="1" applyAlignment="1" applyProtection="1">
      <alignment horizontal="right" vertical="center"/>
    </xf>
    <xf numFmtId="0" fontId="28" fillId="0" borderId="16" xfId="0" applyFont="1" applyBorder="1" applyAlignment="1" applyProtection="1">
      <alignment horizontal="center" vertical="center"/>
    </xf>
    <xf numFmtId="0" fontId="28" fillId="0" borderId="17" xfId="0" applyFont="1" applyBorder="1" applyAlignment="1" applyProtection="1">
      <alignment horizontal="center" vertical="center"/>
    </xf>
    <xf numFmtId="0" fontId="28" fillId="0" borderId="13" xfId="0" applyFont="1" applyBorder="1" applyAlignment="1" applyProtection="1">
      <alignment horizontal="center" vertical="center"/>
    </xf>
    <xf numFmtId="0" fontId="40" fillId="3" borderId="16" xfId="0" applyFont="1" applyFill="1" applyBorder="1" applyAlignment="1" applyProtection="1">
      <alignment horizontal="left" vertical="top" wrapText="1"/>
      <protection locked="0"/>
    </xf>
    <xf numFmtId="0" fontId="40" fillId="3" borderId="17" xfId="0" applyFont="1" applyFill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20" fillId="0" borderId="6" xfId="0" applyFont="1" applyBorder="1" applyAlignment="1">
      <alignment horizontal="left" vertical="center"/>
    </xf>
    <xf numFmtId="0" fontId="40" fillId="3" borderId="6" xfId="0" applyFont="1" applyFill="1" applyBorder="1" applyAlignment="1" applyProtection="1">
      <alignment horizontal="left" vertical="center"/>
      <protection locked="0"/>
    </xf>
    <xf numFmtId="0" fontId="40" fillId="3" borderId="16" xfId="0" applyFont="1" applyFill="1" applyBorder="1" applyAlignment="1" applyProtection="1">
      <alignment horizontal="left" vertical="center"/>
      <protection locked="0"/>
    </xf>
    <xf numFmtId="0" fontId="40" fillId="3" borderId="13" xfId="0" applyFont="1" applyFill="1" applyBorder="1" applyAlignment="1" applyProtection="1">
      <alignment horizontal="left" vertical="center"/>
      <protection locked="0"/>
    </xf>
  </cellXfs>
  <cellStyles count="2">
    <cellStyle name="Link" xfId="1" builtinId="8"/>
    <cellStyle name="Standard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944880</xdr:colOff>
      <xdr:row>0</xdr:row>
      <xdr:rowOff>53340</xdr:rowOff>
    </xdr:from>
    <xdr:to>
      <xdr:col>4</xdr:col>
      <xdr:colOff>1031876</xdr:colOff>
      <xdr:row>3</xdr:row>
      <xdr:rowOff>194310</xdr:rowOff>
    </xdr:to>
    <xdr:pic>
      <xdr:nvPicPr>
        <xdr:cNvPr id="6344" name="Bild 2" descr="http://seelandmeisterschaft.ch/images/Logo.png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8860" y="53340"/>
          <a:ext cx="1150620" cy="1287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1085322</xdr:colOff>
      <xdr:row>0</xdr:row>
      <xdr:rowOff>16933</xdr:rowOff>
    </xdr:from>
    <xdr:to>
      <xdr:col>4</xdr:col>
      <xdr:colOff>1531310</xdr:colOff>
      <xdr:row>4</xdr:row>
      <xdr:rowOff>142960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3FD8B371-38AF-4EF6-AA1A-E748C21930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63822" y="16933"/>
          <a:ext cx="1599571" cy="16394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202565</xdr:colOff>
      <xdr:row>10</xdr:row>
      <xdr:rowOff>25400</xdr:rowOff>
    </xdr:from>
    <xdr:to>
      <xdr:col>8</xdr:col>
      <xdr:colOff>148318</xdr:colOff>
      <xdr:row>10</xdr:row>
      <xdr:rowOff>213078</xdr:rowOff>
    </xdr:to>
    <xdr:sp macro="" textlink="">
      <xdr:nvSpPr>
        <xdr:cNvPr id="1221" name="AutoShape 3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SpPr>
          <a:spLocks noChangeArrowheads="1"/>
        </xdr:cNvSpPr>
      </xdr:nvSpPr>
      <xdr:spPr bwMode="auto">
        <a:xfrm>
          <a:off x="6324600" y="1600200"/>
          <a:ext cx="304800" cy="177800"/>
        </a:xfrm>
        <a:prstGeom prst="rightArrow">
          <a:avLst>
            <a:gd name="adj1" fmla="val 50000"/>
            <a:gd name="adj2" fmla="val 4285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8</xdr:col>
      <xdr:colOff>5176</xdr:colOff>
      <xdr:row>0</xdr:row>
      <xdr:rowOff>42864</xdr:rowOff>
    </xdr:from>
    <xdr:to>
      <xdr:col>11</xdr:col>
      <xdr:colOff>322164</xdr:colOff>
      <xdr:row>4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A986561B-974F-4CB2-90CF-F328B3346A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63339" y="42864"/>
          <a:ext cx="1317113" cy="13477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202565</xdr:colOff>
      <xdr:row>10</xdr:row>
      <xdr:rowOff>25400</xdr:rowOff>
    </xdr:from>
    <xdr:to>
      <xdr:col>8</xdr:col>
      <xdr:colOff>148318</xdr:colOff>
      <xdr:row>10</xdr:row>
      <xdr:rowOff>215900</xdr:rowOff>
    </xdr:to>
    <xdr:sp macro="" textlink="">
      <xdr:nvSpPr>
        <xdr:cNvPr id="2237" name="AutoShape 1">
          <a:extLst>
            <a:ext uri="{FF2B5EF4-FFF2-40B4-BE49-F238E27FC236}">
              <a16:creationId xmlns:a16="http://schemas.microsoft.com/office/drawing/2014/main" id="{00000000-0008-0000-0200-0000BD080000}"/>
            </a:ext>
          </a:extLst>
        </xdr:cNvPr>
        <xdr:cNvSpPr>
          <a:spLocks noChangeArrowheads="1"/>
        </xdr:cNvSpPr>
      </xdr:nvSpPr>
      <xdr:spPr bwMode="auto">
        <a:xfrm>
          <a:off x="6451600" y="1371600"/>
          <a:ext cx="304800" cy="190500"/>
        </a:xfrm>
        <a:prstGeom prst="rightArrow">
          <a:avLst>
            <a:gd name="adj1" fmla="val 50000"/>
            <a:gd name="adj2" fmla="val 4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8</xdr:col>
      <xdr:colOff>9524</xdr:colOff>
      <xdr:row>0</xdr:row>
      <xdr:rowOff>33338</xdr:rowOff>
    </xdr:from>
    <xdr:to>
      <xdr:col>11</xdr:col>
      <xdr:colOff>326512</xdr:colOff>
      <xdr:row>4</xdr:row>
      <xdr:rowOff>61911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7E505174-EFD1-4D5F-A6AD-9F3F7E5010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77112" y="33338"/>
          <a:ext cx="1317113" cy="134778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202565</xdr:colOff>
      <xdr:row>8</xdr:row>
      <xdr:rowOff>25400</xdr:rowOff>
    </xdr:from>
    <xdr:to>
      <xdr:col>6</xdr:col>
      <xdr:colOff>148318</xdr:colOff>
      <xdr:row>8</xdr:row>
      <xdr:rowOff>215900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5292725" y="1488440"/>
          <a:ext cx="265793" cy="190500"/>
        </a:xfrm>
        <a:prstGeom prst="rightArrow">
          <a:avLst>
            <a:gd name="adj1" fmla="val 50000"/>
            <a:gd name="adj2" fmla="val 4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6</xdr:col>
      <xdr:colOff>280988</xdr:colOff>
      <xdr:row>0</xdr:row>
      <xdr:rowOff>23812</xdr:rowOff>
    </xdr:from>
    <xdr:to>
      <xdr:col>10</xdr:col>
      <xdr:colOff>16951</xdr:colOff>
      <xdr:row>4</xdr:row>
      <xdr:rowOff>9523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58147D74-2C2B-488B-836F-D5E8F8565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86413" y="23812"/>
          <a:ext cx="1317113" cy="13477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1081088</xdr:colOff>
      <xdr:row>0</xdr:row>
      <xdr:rowOff>66675</xdr:rowOff>
    </xdr:from>
    <xdr:to>
      <xdr:col>9</xdr:col>
      <xdr:colOff>2398201</xdr:colOff>
      <xdr:row>3</xdr:row>
      <xdr:rowOff>261936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C8FBFF2-95E2-4E32-AC3D-CBB65E920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91388" y="66675"/>
          <a:ext cx="1317113" cy="13477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meldung-sms22@sgvbueren.c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6"/>
  <sheetViews>
    <sheetView showGridLines="0" tabSelected="1" zoomScale="90" zoomScaleNormal="90" workbookViewId="0">
      <selection activeCell="B6" sqref="B6:E6"/>
    </sheetView>
  </sheetViews>
  <sheetFormatPr baseColWidth="10" defaultColWidth="11.46484375" defaultRowHeight="20.25" x14ac:dyDescent="0.35"/>
  <cols>
    <col min="1" max="1" width="34.796875" style="2" customWidth="1"/>
    <col min="2" max="2" width="33.6640625" style="2" customWidth="1"/>
    <col min="3" max="3" width="12.33203125" style="2" customWidth="1"/>
    <col min="4" max="4" width="16.1328125" style="2" customWidth="1"/>
    <col min="5" max="5" width="21.6640625" style="2" customWidth="1"/>
    <col min="6" max="6" width="19.1328125" style="2" customWidth="1"/>
    <col min="7" max="16384" width="11.46484375" style="2"/>
  </cols>
  <sheetData>
    <row r="1" spans="1:12" x14ac:dyDescent="0.35">
      <c r="A1" s="14" t="s">
        <v>61</v>
      </c>
    </row>
    <row r="2" spans="1:12" ht="20.65" x14ac:dyDescent="0.35">
      <c r="A2" s="15" t="s">
        <v>55</v>
      </c>
      <c r="B2" s="3"/>
      <c r="C2" s="3"/>
      <c r="D2" s="3"/>
      <c r="E2" s="3"/>
      <c r="F2" s="3"/>
      <c r="G2" s="3"/>
    </row>
    <row r="3" spans="1:12" ht="48" customHeight="1" x14ac:dyDescent="0.35">
      <c r="D3" s="111"/>
    </row>
    <row r="4" spans="1:12" ht="30" x14ac:dyDescent="0.35">
      <c r="A4" s="123" t="s">
        <v>15</v>
      </c>
      <c r="B4" s="1"/>
    </row>
    <row r="5" spans="1:12" ht="20.65" thickBot="1" x14ac:dyDescent="0.4"/>
    <row r="6" spans="1:12" s="1" customFormat="1" ht="20.25" customHeight="1" thickBot="1" x14ac:dyDescent="0.4">
      <c r="A6" s="4" t="s">
        <v>0</v>
      </c>
      <c r="B6" s="140"/>
      <c r="C6" s="141"/>
      <c r="D6" s="141"/>
      <c r="E6" s="142"/>
      <c r="F6" s="13"/>
      <c r="G6" s="13"/>
      <c r="H6" s="13"/>
      <c r="I6" s="13"/>
      <c r="J6" s="13"/>
      <c r="K6" s="13"/>
      <c r="L6" s="13"/>
    </row>
    <row r="7" spans="1:12" ht="7.5" customHeight="1" thickBot="1" x14ac:dyDescent="0.4"/>
    <row r="8" spans="1:12" x14ac:dyDescent="0.35">
      <c r="A8" s="143" t="s">
        <v>23</v>
      </c>
      <c r="B8" s="144"/>
      <c r="C8" s="144"/>
      <c r="D8" s="144"/>
      <c r="E8" s="145"/>
    </row>
    <row r="9" spans="1:12" x14ac:dyDescent="0.35">
      <c r="A9" s="121" t="s">
        <v>62</v>
      </c>
      <c r="B9" s="121" t="s">
        <v>58</v>
      </c>
      <c r="C9" s="158" t="s">
        <v>59</v>
      </c>
      <c r="D9" s="159"/>
      <c r="E9" s="160"/>
    </row>
    <row r="10" spans="1:12" x14ac:dyDescent="0.35">
      <c r="A10" s="128"/>
      <c r="B10" s="122"/>
      <c r="C10" s="137"/>
      <c r="D10" s="138"/>
      <c r="E10" s="139"/>
    </row>
    <row r="11" spans="1:12" ht="7.5" customHeight="1" thickBot="1" x14ac:dyDescent="0.4"/>
    <row r="12" spans="1:12" x14ac:dyDescent="0.35">
      <c r="B12" s="5"/>
      <c r="C12" s="6" t="s">
        <v>16</v>
      </c>
      <c r="D12" s="6" t="s">
        <v>17</v>
      </c>
      <c r="E12" s="7" t="s">
        <v>18</v>
      </c>
    </row>
    <row r="13" spans="1:12" x14ac:dyDescent="0.35">
      <c r="B13" s="8" t="s">
        <v>19</v>
      </c>
      <c r="C13" s="9">
        <f>Turnerinnen!C11</f>
        <v>0</v>
      </c>
      <c r="D13" s="10">
        <v>26</v>
      </c>
      <c r="E13" s="11">
        <f>C13*D13</f>
        <v>0</v>
      </c>
    </row>
    <row r="14" spans="1:12" x14ac:dyDescent="0.35">
      <c r="B14" s="8" t="s">
        <v>20</v>
      </c>
      <c r="C14" s="9">
        <f>Turner!C11</f>
        <v>0</v>
      </c>
      <c r="D14" s="10">
        <v>26</v>
      </c>
      <c r="E14" s="11">
        <f>C14*D14</f>
        <v>0</v>
      </c>
    </row>
    <row r="15" spans="1:12" ht="20.65" thickBot="1" x14ac:dyDescent="0.4">
      <c r="B15" s="8" t="s">
        <v>50</v>
      </c>
      <c r="C15" s="113">
        <f>'Sie&amp;Er'!C9</f>
        <v>0</v>
      </c>
      <c r="D15" s="10">
        <v>55</v>
      </c>
      <c r="E15" s="11">
        <f>C15*D15</f>
        <v>0</v>
      </c>
    </row>
    <row r="16" spans="1:12" ht="21" thickBot="1" x14ac:dyDescent="0.4">
      <c r="B16" s="155" t="s">
        <v>30</v>
      </c>
      <c r="C16" s="156"/>
      <c r="D16" s="157"/>
      <c r="E16" s="12">
        <f>SUM(E13:E15)</f>
        <v>0</v>
      </c>
    </row>
    <row r="17" spans="1:8" ht="7.5" customHeight="1" thickBot="1" x14ac:dyDescent="0.4">
      <c r="C17" s="75"/>
    </row>
    <row r="18" spans="1:8" x14ac:dyDescent="0.4">
      <c r="A18" s="96" t="s">
        <v>45</v>
      </c>
      <c r="B18" s="116" t="s">
        <v>56</v>
      </c>
      <c r="C18" s="76"/>
      <c r="D18" s="77"/>
      <c r="E18" s="78"/>
    </row>
    <row r="19" spans="1:8" ht="7.5" customHeight="1" x14ac:dyDescent="0.35">
      <c r="A19" s="79"/>
      <c r="B19" s="33"/>
      <c r="C19" s="33"/>
      <c r="D19" s="33"/>
      <c r="E19" s="80"/>
    </row>
    <row r="20" spans="1:8" ht="83" customHeight="1" x14ac:dyDescent="0.45">
      <c r="A20" s="81"/>
      <c r="B20" s="152" t="s">
        <v>74</v>
      </c>
      <c r="C20" s="153"/>
      <c r="D20" s="153"/>
      <c r="E20" s="154"/>
    </row>
    <row r="21" spans="1:8" ht="16.05" customHeight="1" x14ac:dyDescent="0.35">
      <c r="A21" s="82"/>
      <c r="B21" s="83"/>
      <c r="C21" s="83"/>
      <c r="D21" s="83"/>
      <c r="E21" s="84"/>
    </row>
    <row r="22" spans="1:8" x14ac:dyDescent="0.35">
      <c r="A22" s="124" t="s">
        <v>57</v>
      </c>
      <c r="B22" s="86"/>
      <c r="C22" s="87"/>
      <c r="D22" s="87"/>
      <c r="E22" s="80"/>
    </row>
    <row r="23" spans="1:8" ht="16.5" customHeight="1" x14ac:dyDescent="0.35">
      <c r="A23" s="85"/>
      <c r="B23" s="33"/>
      <c r="C23" s="33"/>
      <c r="D23" s="33"/>
      <c r="E23" s="80"/>
    </row>
    <row r="24" spans="1:8" ht="23" customHeight="1" x14ac:dyDescent="0.35">
      <c r="A24" s="149" t="s">
        <v>43</v>
      </c>
      <c r="B24" s="150"/>
      <c r="C24" s="150"/>
      <c r="D24" s="150"/>
      <c r="E24" s="151"/>
      <c r="G24" s="99"/>
      <c r="H24"/>
    </row>
    <row r="25" spans="1:8" ht="15" customHeight="1" x14ac:dyDescent="0.4">
      <c r="A25" s="88" t="s">
        <v>42</v>
      </c>
      <c r="B25" s="114" t="s">
        <v>46</v>
      </c>
      <c r="C25" s="89"/>
      <c r="D25" s="90"/>
      <c r="E25" s="91"/>
      <c r="G25"/>
      <c r="H25" s="99"/>
    </row>
    <row r="26" spans="1:8" ht="15" customHeight="1" x14ac:dyDescent="0.35">
      <c r="A26" s="85"/>
      <c r="B26" s="115" t="s">
        <v>47</v>
      </c>
      <c r="C26" s="19"/>
      <c r="D26" s="33"/>
      <c r="E26" s="80"/>
      <c r="G26"/>
      <c r="H26" s="99"/>
    </row>
    <row r="27" spans="1:8" ht="15" customHeight="1" x14ac:dyDescent="0.35">
      <c r="A27" s="92"/>
      <c r="B27" s="115" t="s">
        <v>51</v>
      </c>
      <c r="C27" s="19"/>
      <c r="D27" s="33"/>
      <c r="E27" s="80"/>
      <c r="G27"/>
      <c r="H27" s="99"/>
    </row>
    <row r="28" spans="1:8" ht="15" customHeight="1" x14ac:dyDescent="0.35">
      <c r="A28" s="92"/>
      <c r="B28" s="115" t="s">
        <v>52</v>
      </c>
      <c r="C28" s="19"/>
      <c r="D28" s="33"/>
      <c r="E28" s="80"/>
      <c r="G28"/>
      <c r="H28" s="99"/>
    </row>
    <row r="29" spans="1:8" ht="15" customHeight="1" x14ac:dyDescent="0.35">
      <c r="A29" s="92"/>
      <c r="B29" s="115" t="s">
        <v>53</v>
      </c>
      <c r="C29" s="19"/>
      <c r="D29" s="33"/>
      <c r="E29" s="80"/>
      <c r="G29"/>
      <c r="H29" s="99"/>
    </row>
    <row r="30" spans="1:8" ht="22.05" customHeight="1" x14ac:dyDescent="0.35">
      <c r="A30" s="85" t="s">
        <v>33</v>
      </c>
      <c r="B30" s="127" t="s">
        <v>34</v>
      </c>
      <c r="C30" s="19"/>
      <c r="D30" s="19"/>
      <c r="E30" s="80"/>
      <c r="G30"/>
      <c r="H30" s="99"/>
    </row>
    <row r="31" spans="1:8" ht="18.75" customHeight="1" thickBot="1" x14ac:dyDescent="0.4">
      <c r="A31" s="93"/>
      <c r="B31" s="94"/>
      <c r="C31" s="94"/>
      <c r="D31" s="94"/>
      <c r="E31" s="95"/>
    </row>
    <row r="32" spans="1:8" ht="60.75" customHeight="1" thickBot="1" x14ac:dyDescent="0.4">
      <c r="A32" s="146" t="s">
        <v>44</v>
      </c>
      <c r="B32" s="147"/>
      <c r="C32" s="147"/>
      <c r="D32" s="147"/>
      <c r="E32" s="148"/>
    </row>
    <row r="36" spans="1:1" x14ac:dyDescent="0.35">
      <c r="A36" s="38"/>
    </row>
  </sheetData>
  <sheetProtection algorithmName="SHA-512" hashValue="O0HwYGm62F1K/8J7E4zES/bQ2stJN93w16GfcAT6MfS8+cjT0784lMCIz9rgp3juaxjv0/klZnaCZ9CU8pwm8w==" saltValue="wEtO9jIpl4fhXFZUwVs6gg==" spinCount="100000" sheet="1" selectLockedCells="1"/>
  <mergeCells count="8">
    <mergeCell ref="C10:E10"/>
    <mergeCell ref="B6:E6"/>
    <mergeCell ref="A8:E8"/>
    <mergeCell ref="A32:E32"/>
    <mergeCell ref="A24:E24"/>
    <mergeCell ref="B20:E20"/>
    <mergeCell ref="B16:D16"/>
    <mergeCell ref="C9:E9"/>
  </mergeCells>
  <phoneticPr fontId="0" type="noConversion"/>
  <hyperlinks>
    <hyperlink ref="B18" r:id="rId1" xr:uid="{47B02A88-16A7-4C28-9ADD-F6F12B5CEDB7}"/>
  </hyperlinks>
  <pageMargins left="0.63" right="0.47" top="0.51" bottom="0.98" header="0.51" footer="0.35"/>
  <pageSetup paperSize="9" scale="88" orientation="portrait" horizontalDpi="300" verticalDpi="300" r:id="rId2"/>
  <headerFooter alignWithMargins="0">
    <oddFooter>&amp;L&amp;K000000&amp;F&amp;C&amp;K000000&amp;A&amp;R&amp;K000000&amp;D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06"/>
  <sheetViews>
    <sheetView showGridLines="0" showZeros="0" zoomScaleNormal="100" workbookViewId="0">
      <selection activeCell="E103" sqref="E103"/>
    </sheetView>
  </sheetViews>
  <sheetFormatPr baseColWidth="10" defaultColWidth="6.6640625" defaultRowHeight="12.75" x14ac:dyDescent="0.35"/>
  <cols>
    <col min="1" max="2" width="27.796875" style="18" customWidth="1"/>
    <col min="3" max="3" width="8.9296875" style="18" customWidth="1"/>
    <col min="4" max="4" width="34.1328125" style="18" customWidth="1"/>
    <col min="5" max="12" width="4.6640625" style="18" customWidth="1"/>
    <col min="13" max="16384" width="6.6640625" style="18"/>
  </cols>
  <sheetData>
    <row r="1" spans="1:14" s="1" customFormat="1" ht="15.75" customHeight="1" x14ac:dyDescent="0.35">
      <c r="A1" s="41" t="str">
        <f>Sammelblatt!A1</f>
        <v>Turnverband Berner Seeland  -  SGV Büren a.A.</v>
      </c>
      <c r="B1" s="43"/>
      <c r="C1" s="43"/>
      <c r="D1" s="43"/>
      <c r="E1" s="43"/>
      <c r="F1" s="43"/>
      <c r="G1" s="43"/>
      <c r="H1" s="43"/>
      <c r="I1" s="36"/>
      <c r="J1" s="36"/>
      <c r="K1" s="36"/>
      <c r="L1" s="16"/>
    </row>
    <row r="2" spans="1:14" s="1" customFormat="1" ht="15.75" customHeight="1" x14ac:dyDescent="0.35">
      <c r="A2" s="41" t="str">
        <f>Sammelblatt!A2</f>
        <v>Seelandmeisterschaft Geräteturnen  10. + 11. September 2022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17"/>
    </row>
    <row r="3" spans="1:14" ht="45" customHeight="1" x14ac:dyDescent="0.3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4" ht="30" x14ac:dyDescent="0.35">
      <c r="A4" s="123" t="s">
        <v>29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4" ht="7.5" customHeight="1" x14ac:dyDescent="0.35"/>
    <row r="6" spans="1:14" s="1" customFormat="1" ht="20.65" x14ac:dyDescent="0.35">
      <c r="A6" s="15" t="str">
        <f>Sammelblatt!A6</f>
        <v>Verein:</v>
      </c>
      <c r="B6" s="172">
        <f>Sammelblatt!B6</f>
        <v>0</v>
      </c>
      <c r="C6" s="173"/>
      <c r="D6" s="173"/>
      <c r="E6" s="173"/>
      <c r="F6" s="173"/>
      <c r="G6" s="173"/>
      <c r="H6" s="173"/>
      <c r="I6" s="173"/>
      <c r="J6" s="173"/>
      <c r="K6" s="173"/>
      <c r="L6" s="174"/>
    </row>
    <row r="7" spans="1:14" ht="7.5" customHeight="1" x14ac:dyDescent="0.35"/>
    <row r="8" spans="1:14" ht="18.399999999999999" customHeight="1" x14ac:dyDescent="0.35">
      <c r="A8" s="46" t="s">
        <v>72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1:14" s="19" customFormat="1" ht="15" x14ac:dyDescent="0.35">
      <c r="A9" s="46" t="s">
        <v>75</v>
      </c>
      <c r="B9" s="46"/>
      <c r="C9" s="46"/>
      <c r="D9" s="46"/>
      <c r="E9" s="46"/>
      <c r="F9" s="46"/>
      <c r="G9" s="46"/>
      <c r="H9" s="46"/>
      <c r="I9" s="46"/>
      <c r="J9" s="46"/>
      <c r="K9" s="47"/>
      <c r="L9" s="47"/>
    </row>
    <row r="10" spans="1:14" ht="7.5" customHeight="1" thickBot="1" x14ac:dyDescent="0.4"/>
    <row r="11" spans="1:14" s="20" customFormat="1" ht="18" thickBot="1" x14ac:dyDescent="0.4">
      <c r="B11" s="35" t="s">
        <v>11</v>
      </c>
      <c r="C11" s="169">
        <f>SUM(E104:L104)</f>
        <v>0</v>
      </c>
      <c r="D11" s="170"/>
      <c r="E11" s="171"/>
      <c r="F11" s="21" t="s">
        <v>12</v>
      </c>
      <c r="G11" s="119">
        <v>26</v>
      </c>
      <c r="H11" s="119" t="s">
        <v>13</v>
      </c>
      <c r="I11" s="22"/>
      <c r="J11" s="167">
        <f>C11*G11</f>
        <v>0</v>
      </c>
      <c r="K11" s="168"/>
      <c r="L11" s="23" t="s">
        <v>13</v>
      </c>
      <c r="N11" s="18"/>
    </row>
    <row r="12" spans="1:14" s="16" customFormat="1" ht="24.75" customHeight="1" x14ac:dyDescent="0.35">
      <c r="C12" s="74"/>
      <c r="D12" s="74"/>
      <c r="E12" s="74"/>
      <c r="F12" s="74"/>
      <c r="G12" s="74"/>
      <c r="H12" s="74"/>
      <c r="I12" s="74"/>
      <c r="J12" s="74"/>
      <c r="K12" s="74"/>
      <c r="L12" s="74"/>
      <c r="N12" s="18"/>
    </row>
    <row r="13" spans="1:14" s="20" customFormat="1" ht="20.25" customHeight="1" x14ac:dyDescent="0.35">
      <c r="A13" s="24" t="s">
        <v>1</v>
      </c>
      <c r="B13" s="25" t="s">
        <v>2</v>
      </c>
      <c r="C13" s="45" t="s">
        <v>3</v>
      </c>
      <c r="D13" s="45" t="s">
        <v>60</v>
      </c>
      <c r="E13" s="45" t="s">
        <v>4</v>
      </c>
      <c r="F13" s="45" t="s">
        <v>5</v>
      </c>
      <c r="G13" s="45" t="s">
        <v>6</v>
      </c>
      <c r="H13" s="45" t="s">
        <v>7</v>
      </c>
      <c r="I13" s="45" t="s">
        <v>8</v>
      </c>
      <c r="J13" s="45" t="s">
        <v>9</v>
      </c>
      <c r="K13" s="45" t="s">
        <v>10</v>
      </c>
      <c r="L13" s="45" t="s">
        <v>21</v>
      </c>
      <c r="N13" s="18"/>
    </row>
    <row r="14" spans="1:14" s="2" customFormat="1" ht="18" customHeight="1" x14ac:dyDescent="0.35">
      <c r="A14" s="59"/>
      <c r="B14" s="59"/>
      <c r="C14" s="60"/>
      <c r="D14" s="129">
        <f>Sammelblatt!$B$6</f>
        <v>0</v>
      </c>
      <c r="E14" s="61"/>
      <c r="F14" s="61"/>
      <c r="G14" s="61"/>
      <c r="H14" s="61"/>
      <c r="I14" s="61"/>
      <c r="J14" s="61"/>
      <c r="K14" s="61"/>
      <c r="L14" s="61"/>
      <c r="N14" s="18"/>
    </row>
    <row r="15" spans="1:14" s="2" customFormat="1" ht="18" customHeight="1" x14ac:dyDescent="0.35">
      <c r="A15" s="59"/>
      <c r="B15" s="59"/>
      <c r="C15" s="60"/>
      <c r="D15" s="129">
        <f>Sammelblatt!$B$6</f>
        <v>0</v>
      </c>
      <c r="E15" s="61"/>
      <c r="F15" s="61"/>
      <c r="G15" s="61"/>
      <c r="H15" s="61"/>
      <c r="I15" s="61"/>
      <c r="J15" s="61"/>
      <c r="K15" s="61"/>
      <c r="L15" s="61"/>
      <c r="N15" s="18"/>
    </row>
    <row r="16" spans="1:14" s="2" customFormat="1" ht="18" customHeight="1" x14ac:dyDescent="0.35">
      <c r="A16" s="59"/>
      <c r="B16" s="59"/>
      <c r="C16" s="60"/>
      <c r="D16" s="129">
        <f>Sammelblatt!$B$6</f>
        <v>0</v>
      </c>
      <c r="E16" s="61"/>
      <c r="F16" s="61"/>
      <c r="G16" s="61"/>
      <c r="H16" s="61"/>
      <c r="I16" s="61"/>
      <c r="J16" s="61"/>
      <c r="K16" s="61"/>
      <c r="L16" s="61"/>
      <c r="N16" s="18"/>
    </row>
    <row r="17" spans="1:12" s="2" customFormat="1" ht="18" customHeight="1" x14ac:dyDescent="0.35">
      <c r="A17" s="59"/>
      <c r="B17" s="59"/>
      <c r="C17" s="60"/>
      <c r="D17" s="129">
        <f>Sammelblatt!$B$6</f>
        <v>0</v>
      </c>
      <c r="E17" s="61"/>
      <c r="F17" s="61"/>
      <c r="G17" s="61"/>
      <c r="H17" s="61"/>
      <c r="I17" s="61"/>
      <c r="J17" s="61"/>
      <c r="K17" s="61"/>
      <c r="L17" s="61"/>
    </row>
    <row r="18" spans="1:12" s="2" customFormat="1" ht="18" customHeight="1" x14ac:dyDescent="0.35">
      <c r="A18" s="59"/>
      <c r="B18" s="59"/>
      <c r="C18" s="60"/>
      <c r="D18" s="129">
        <f>Sammelblatt!$B$6</f>
        <v>0</v>
      </c>
      <c r="E18" s="61"/>
      <c r="F18" s="61"/>
      <c r="G18" s="61"/>
      <c r="H18" s="61"/>
      <c r="I18" s="61"/>
      <c r="J18" s="61"/>
      <c r="K18" s="61"/>
      <c r="L18" s="61"/>
    </row>
    <row r="19" spans="1:12" s="2" customFormat="1" ht="18" customHeight="1" x14ac:dyDescent="0.35">
      <c r="A19" s="59"/>
      <c r="B19" s="59"/>
      <c r="C19" s="60"/>
      <c r="D19" s="129">
        <f>Sammelblatt!$B$6</f>
        <v>0</v>
      </c>
      <c r="E19" s="61"/>
      <c r="F19" s="61"/>
      <c r="G19" s="61"/>
      <c r="H19" s="61"/>
      <c r="I19" s="61"/>
      <c r="J19" s="61"/>
      <c r="K19" s="61"/>
      <c r="L19" s="61"/>
    </row>
    <row r="20" spans="1:12" s="2" customFormat="1" ht="18" customHeight="1" x14ac:dyDescent="0.35">
      <c r="A20" s="59"/>
      <c r="B20" s="59"/>
      <c r="C20" s="60"/>
      <c r="D20" s="129">
        <f>Sammelblatt!$B$6</f>
        <v>0</v>
      </c>
      <c r="E20" s="61"/>
      <c r="F20" s="61"/>
      <c r="G20" s="61"/>
      <c r="H20" s="61"/>
      <c r="I20" s="61"/>
      <c r="J20" s="61"/>
      <c r="K20" s="61"/>
      <c r="L20" s="61"/>
    </row>
    <row r="21" spans="1:12" s="2" customFormat="1" ht="18" customHeight="1" x14ac:dyDescent="0.35">
      <c r="A21" s="59"/>
      <c r="B21" s="59"/>
      <c r="C21" s="60"/>
      <c r="D21" s="129">
        <f>Sammelblatt!$B$6</f>
        <v>0</v>
      </c>
      <c r="E21" s="61"/>
      <c r="F21" s="61"/>
      <c r="G21" s="61"/>
      <c r="H21" s="61"/>
      <c r="I21" s="61"/>
      <c r="J21" s="61"/>
      <c r="K21" s="61"/>
      <c r="L21" s="61"/>
    </row>
    <row r="22" spans="1:12" s="2" customFormat="1" ht="18" customHeight="1" x14ac:dyDescent="0.35">
      <c r="A22" s="59"/>
      <c r="B22" s="59"/>
      <c r="C22" s="60"/>
      <c r="D22" s="129">
        <f>Sammelblatt!$B$6</f>
        <v>0</v>
      </c>
      <c r="E22" s="61"/>
      <c r="F22" s="61"/>
      <c r="G22" s="61"/>
      <c r="H22" s="61"/>
      <c r="I22" s="61"/>
      <c r="J22" s="61"/>
      <c r="K22" s="61"/>
      <c r="L22" s="61"/>
    </row>
    <row r="23" spans="1:12" s="2" customFormat="1" ht="18" customHeight="1" x14ac:dyDescent="0.35">
      <c r="A23" s="59"/>
      <c r="B23" s="59"/>
      <c r="C23" s="60"/>
      <c r="D23" s="129">
        <f>Sammelblatt!$B$6</f>
        <v>0</v>
      </c>
      <c r="E23" s="61"/>
      <c r="F23" s="61"/>
      <c r="G23" s="61"/>
      <c r="H23" s="61"/>
      <c r="I23" s="61"/>
      <c r="J23" s="61"/>
      <c r="K23" s="61"/>
      <c r="L23" s="61"/>
    </row>
    <row r="24" spans="1:12" s="2" customFormat="1" ht="18" customHeight="1" x14ac:dyDescent="0.35">
      <c r="A24" s="59"/>
      <c r="B24" s="59"/>
      <c r="C24" s="60"/>
      <c r="D24" s="129">
        <f>Sammelblatt!$B$6</f>
        <v>0</v>
      </c>
      <c r="E24" s="61"/>
      <c r="F24" s="61"/>
      <c r="G24" s="61"/>
      <c r="H24" s="61"/>
      <c r="I24" s="61"/>
      <c r="J24" s="61"/>
      <c r="K24" s="61"/>
      <c r="L24" s="61"/>
    </row>
    <row r="25" spans="1:12" s="2" customFormat="1" ht="18" customHeight="1" x14ac:dyDescent="0.35">
      <c r="A25" s="59"/>
      <c r="B25" s="59"/>
      <c r="C25" s="60"/>
      <c r="D25" s="129">
        <f>Sammelblatt!$B$6</f>
        <v>0</v>
      </c>
      <c r="E25" s="61"/>
      <c r="F25" s="61"/>
      <c r="G25" s="61"/>
      <c r="H25" s="61"/>
      <c r="I25" s="61"/>
      <c r="J25" s="61"/>
      <c r="K25" s="61"/>
      <c r="L25" s="61"/>
    </row>
    <row r="26" spans="1:12" s="2" customFormat="1" ht="18" customHeight="1" x14ac:dyDescent="0.35">
      <c r="A26" s="62"/>
      <c r="B26" s="62"/>
      <c r="C26" s="60"/>
      <c r="D26" s="129">
        <f>Sammelblatt!$B$6</f>
        <v>0</v>
      </c>
      <c r="E26" s="61"/>
      <c r="F26" s="61"/>
      <c r="G26" s="61"/>
      <c r="H26" s="61"/>
      <c r="I26" s="61"/>
      <c r="J26" s="61"/>
      <c r="K26" s="61"/>
      <c r="L26" s="61"/>
    </row>
    <row r="27" spans="1:12" s="2" customFormat="1" ht="18" customHeight="1" x14ac:dyDescent="0.35">
      <c r="A27" s="59"/>
      <c r="B27" s="59"/>
      <c r="C27" s="60"/>
      <c r="D27" s="129">
        <f>Sammelblatt!$B$6</f>
        <v>0</v>
      </c>
      <c r="E27" s="61"/>
      <c r="F27" s="61"/>
      <c r="G27" s="61"/>
      <c r="H27" s="61"/>
      <c r="I27" s="61"/>
      <c r="J27" s="61"/>
      <c r="K27" s="61"/>
      <c r="L27" s="61"/>
    </row>
    <row r="28" spans="1:12" s="2" customFormat="1" ht="18" customHeight="1" x14ac:dyDescent="0.35">
      <c r="A28" s="59"/>
      <c r="B28" s="59"/>
      <c r="C28" s="60"/>
      <c r="D28" s="129">
        <f>Sammelblatt!$B$6</f>
        <v>0</v>
      </c>
      <c r="E28" s="61"/>
      <c r="F28" s="61"/>
      <c r="G28" s="61"/>
      <c r="H28" s="61"/>
      <c r="I28" s="61"/>
      <c r="J28" s="61"/>
      <c r="K28" s="61"/>
      <c r="L28" s="61"/>
    </row>
    <row r="29" spans="1:12" s="2" customFormat="1" ht="18" customHeight="1" x14ac:dyDescent="0.35">
      <c r="A29" s="59"/>
      <c r="B29" s="59"/>
      <c r="C29" s="60"/>
      <c r="D29" s="129">
        <f>Sammelblatt!$B$6</f>
        <v>0</v>
      </c>
      <c r="E29" s="61"/>
      <c r="F29" s="61"/>
      <c r="G29" s="61"/>
      <c r="H29" s="61"/>
      <c r="I29" s="61"/>
      <c r="J29" s="61"/>
      <c r="K29" s="61"/>
      <c r="L29" s="61"/>
    </row>
    <row r="30" spans="1:12" s="2" customFormat="1" ht="18" customHeight="1" x14ac:dyDescent="0.35">
      <c r="A30" s="59"/>
      <c r="B30" s="59"/>
      <c r="C30" s="60"/>
      <c r="D30" s="129">
        <f>Sammelblatt!$B$6</f>
        <v>0</v>
      </c>
      <c r="E30" s="61"/>
      <c r="F30" s="61"/>
      <c r="G30" s="61"/>
      <c r="H30" s="61"/>
      <c r="I30" s="61"/>
      <c r="J30" s="61"/>
      <c r="K30" s="61"/>
      <c r="L30" s="61"/>
    </row>
    <row r="31" spans="1:12" s="2" customFormat="1" ht="18" customHeight="1" x14ac:dyDescent="0.35">
      <c r="A31" s="59"/>
      <c r="B31" s="59"/>
      <c r="C31" s="60"/>
      <c r="D31" s="129">
        <f>Sammelblatt!$B$6</f>
        <v>0</v>
      </c>
      <c r="E31" s="61"/>
      <c r="F31" s="61"/>
      <c r="G31" s="61"/>
      <c r="H31" s="61"/>
      <c r="I31" s="61"/>
      <c r="J31" s="61"/>
      <c r="K31" s="61"/>
      <c r="L31" s="61"/>
    </row>
    <row r="32" spans="1:12" s="2" customFormat="1" ht="18" customHeight="1" x14ac:dyDescent="0.35">
      <c r="A32" s="59"/>
      <c r="B32" s="59"/>
      <c r="C32" s="60"/>
      <c r="D32" s="129">
        <f>Sammelblatt!$B$6</f>
        <v>0</v>
      </c>
      <c r="E32" s="61"/>
      <c r="F32" s="61"/>
      <c r="G32" s="61"/>
      <c r="H32" s="61"/>
      <c r="I32" s="61"/>
      <c r="J32" s="61"/>
      <c r="K32" s="61"/>
      <c r="L32" s="61"/>
    </row>
    <row r="33" spans="1:12" s="2" customFormat="1" ht="18" customHeight="1" x14ac:dyDescent="0.35">
      <c r="A33" s="59"/>
      <c r="B33" s="59"/>
      <c r="C33" s="60"/>
      <c r="D33" s="129">
        <f>Sammelblatt!$B$6</f>
        <v>0</v>
      </c>
      <c r="E33" s="61"/>
      <c r="F33" s="61"/>
      <c r="G33" s="61"/>
      <c r="H33" s="61"/>
      <c r="I33" s="61"/>
      <c r="J33" s="61"/>
      <c r="K33" s="61"/>
      <c r="L33" s="61"/>
    </row>
    <row r="34" spans="1:12" s="2" customFormat="1" ht="18" customHeight="1" x14ac:dyDescent="0.35">
      <c r="A34" s="62"/>
      <c r="B34" s="62"/>
      <c r="C34" s="60"/>
      <c r="D34" s="129">
        <f>Sammelblatt!$B$6</f>
        <v>0</v>
      </c>
      <c r="E34" s="61"/>
      <c r="F34" s="61"/>
      <c r="G34" s="61"/>
      <c r="H34" s="61"/>
      <c r="I34" s="61"/>
      <c r="J34" s="61"/>
      <c r="K34" s="61"/>
      <c r="L34" s="61"/>
    </row>
    <row r="35" spans="1:12" s="2" customFormat="1" ht="18" customHeight="1" x14ac:dyDescent="0.35">
      <c r="A35" s="59"/>
      <c r="B35" s="59"/>
      <c r="C35" s="60"/>
      <c r="D35" s="129">
        <f>Sammelblatt!$B$6</f>
        <v>0</v>
      </c>
      <c r="E35" s="61"/>
      <c r="F35" s="61"/>
      <c r="G35" s="61"/>
      <c r="H35" s="61"/>
      <c r="I35" s="61"/>
      <c r="J35" s="61"/>
      <c r="K35" s="61"/>
      <c r="L35" s="61"/>
    </row>
    <row r="36" spans="1:12" s="2" customFormat="1" ht="18" customHeight="1" x14ac:dyDescent="0.35">
      <c r="A36" s="59"/>
      <c r="B36" s="59"/>
      <c r="C36" s="60"/>
      <c r="D36" s="129">
        <f>Sammelblatt!$B$6</f>
        <v>0</v>
      </c>
      <c r="E36" s="61"/>
      <c r="F36" s="61"/>
      <c r="G36" s="61"/>
      <c r="H36" s="61"/>
      <c r="I36" s="61"/>
      <c r="J36" s="61"/>
      <c r="K36" s="61"/>
      <c r="L36" s="61"/>
    </row>
    <row r="37" spans="1:12" s="2" customFormat="1" ht="18" customHeight="1" x14ac:dyDescent="0.35">
      <c r="A37" s="59"/>
      <c r="B37" s="59"/>
      <c r="C37" s="60"/>
      <c r="D37" s="129">
        <f>Sammelblatt!$B$6</f>
        <v>0</v>
      </c>
      <c r="E37" s="61"/>
      <c r="F37" s="61"/>
      <c r="G37" s="61"/>
      <c r="H37" s="61"/>
      <c r="I37" s="61"/>
      <c r="J37" s="61"/>
      <c r="K37" s="61"/>
      <c r="L37" s="61"/>
    </row>
    <row r="38" spans="1:12" s="2" customFormat="1" ht="18" customHeight="1" x14ac:dyDescent="0.35">
      <c r="A38" s="59"/>
      <c r="B38" s="59"/>
      <c r="C38" s="60"/>
      <c r="D38" s="129">
        <f>Sammelblatt!$B$6</f>
        <v>0</v>
      </c>
      <c r="E38" s="61"/>
      <c r="F38" s="61"/>
      <c r="G38" s="61"/>
      <c r="H38" s="61"/>
      <c r="I38" s="61"/>
      <c r="J38" s="61"/>
      <c r="K38" s="61"/>
      <c r="L38" s="61"/>
    </row>
    <row r="39" spans="1:12" s="2" customFormat="1" ht="18" customHeight="1" x14ac:dyDescent="0.35">
      <c r="A39" s="59"/>
      <c r="B39" s="59"/>
      <c r="C39" s="60"/>
      <c r="D39" s="129">
        <f>Sammelblatt!$B$6</f>
        <v>0</v>
      </c>
      <c r="E39" s="61"/>
      <c r="F39" s="61"/>
      <c r="G39" s="61"/>
      <c r="H39" s="61"/>
      <c r="I39" s="61"/>
      <c r="J39" s="61"/>
      <c r="K39" s="61"/>
      <c r="L39" s="61"/>
    </row>
    <row r="40" spans="1:12" s="2" customFormat="1" ht="18" customHeight="1" x14ac:dyDescent="0.35">
      <c r="A40" s="59"/>
      <c r="B40" s="59"/>
      <c r="C40" s="60"/>
      <c r="D40" s="129">
        <f>Sammelblatt!$B$6</f>
        <v>0</v>
      </c>
      <c r="E40" s="61"/>
      <c r="F40" s="61"/>
      <c r="G40" s="61"/>
      <c r="H40" s="61"/>
      <c r="I40" s="61"/>
      <c r="J40" s="61"/>
      <c r="K40" s="61"/>
      <c r="L40" s="61"/>
    </row>
    <row r="41" spans="1:12" s="2" customFormat="1" ht="18" customHeight="1" x14ac:dyDescent="0.35">
      <c r="A41" s="59"/>
      <c r="B41" s="59"/>
      <c r="C41" s="60"/>
      <c r="D41" s="129">
        <f>Sammelblatt!$B$6</f>
        <v>0</v>
      </c>
      <c r="E41" s="61"/>
      <c r="F41" s="61"/>
      <c r="G41" s="61"/>
      <c r="H41" s="61"/>
      <c r="I41" s="61"/>
      <c r="J41" s="61"/>
      <c r="K41" s="61"/>
      <c r="L41" s="61"/>
    </row>
    <row r="42" spans="1:12" s="2" customFormat="1" ht="18" customHeight="1" x14ac:dyDescent="0.35">
      <c r="A42" s="59"/>
      <c r="B42" s="59"/>
      <c r="C42" s="60"/>
      <c r="D42" s="129">
        <f>Sammelblatt!$B$6</f>
        <v>0</v>
      </c>
      <c r="E42" s="61"/>
      <c r="F42" s="61"/>
      <c r="G42" s="61"/>
      <c r="H42" s="61"/>
      <c r="I42" s="61"/>
      <c r="J42" s="61"/>
      <c r="K42" s="61"/>
      <c r="L42" s="61"/>
    </row>
    <row r="43" spans="1:12" s="2" customFormat="1" ht="18" customHeight="1" x14ac:dyDescent="0.35">
      <c r="A43" s="59"/>
      <c r="B43" s="59"/>
      <c r="C43" s="60"/>
      <c r="D43" s="129">
        <f>Sammelblatt!$B$6</f>
        <v>0</v>
      </c>
      <c r="E43" s="61"/>
      <c r="F43" s="61"/>
      <c r="G43" s="61"/>
      <c r="H43" s="61"/>
      <c r="I43" s="61"/>
      <c r="J43" s="61"/>
      <c r="K43" s="61"/>
      <c r="L43" s="61"/>
    </row>
    <row r="44" spans="1:12" s="2" customFormat="1" ht="18" customHeight="1" x14ac:dyDescent="0.35">
      <c r="A44" s="59"/>
      <c r="B44" s="59"/>
      <c r="C44" s="60"/>
      <c r="D44" s="129">
        <f>Sammelblatt!$B$6</f>
        <v>0</v>
      </c>
      <c r="E44" s="61"/>
      <c r="F44" s="61"/>
      <c r="G44" s="61"/>
      <c r="H44" s="61"/>
      <c r="I44" s="61"/>
      <c r="J44" s="61"/>
      <c r="K44" s="61"/>
      <c r="L44" s="61"/>
    </row>
    <row r="45" spans="1:12" s="2" customFormat="1" ht="18" customHeight="1" x14ac:dyDescent="0.35">
      <c r="A45" s="59"/>
      <c r="B45" s="59"/>
      <c r="C45" s="60"/>
      <c r="D45" s="129">
        <f>Sammelblatt!$B$6</f>
        <v>0</v>
      </c>
      <c r="E45" s="61"/>
      <c r="F45" s="61"/>
      <c r="G45" s="61"/>
      <c r="H45" s="61"/>
      <c r="I45" s="61"/>
      <c r="J45" s="61"/>
      <c r="K45" s="61"/>
      <c r="L45" s="61"/>
    </row>
    <row r="46" spans="1:12" s="2" customFormat="1" ht="18" customHeight="1" x14ac:dyDescent="0.35">
      <c r="A46" s="59"/>
      <c r="B46" s="59"/>
      <c r="C46" s="60"/>
      <c r="D46" s="129">
        <f>Sammelblatt!$B$6</f>
        <v>0</v>
      </c>
      <c r="E46" s="61"/>
      <c r="F46" s="61"/>
      <c r="G46" s="61"/>
      <c r="H46" s="61"/>
      <c r="I46" s="61"/>
      <c r="J46" s="61"/>
      <c r="K46" s="61"/>
      <c r="L46" s="61"/>
    </row>
    <row r="47" spans="1:12" s="2" customFormat="1" ht="18" customHeight="1" x14ac:dyDescent="0.35">
      <c r="A47" s="59"/>
      <c r="B47" s="59"/>
      <c r="C47" s="60"/>
      <c r="D47" s="129">
        <f>Sammelblatt!$B$6</f>
        <v>0</v>
      </c>
      <c r="E47" s="61"/>
      <c r="F47" s="61"/>
      <c r="G47" s="61"/>
      <c r="H47" s="61"/>
      <c r="I47" s="61"/>
      <c r="J47" s="61"/>
      <c r="K47" s="61"/>
      <c r="L47" s="61"/>
    </row>
    <row r="48" spans="1:12" s="2" customFormat="1" ht="18" customHeight="1" x14ac:dyDescent="0.35">
      <c r="A48" s="59"/>
      <c r="B48" s="59"/>
      <c r="C48" s="60"/>
      <c r="D48" s="129">
        <f>Sammelblatt!$B$6</f>
        <v>0</v>
      </c>
      <c r="E48" s="61"/>
      <c r="F48" s="61"/>
      <c r="G48" s="61"/>
      <c r="H48" s="61"/>
      <c r="I48" s="61"/>
      <c r="J48" s="61"/>
      <c r="K48" s="61"/>
      <c r="L48" s="61"/>
    </row>
    <row r="49" spans="1:12" s="2" customFormat="1" ht="18" customHeight="1" x14ac:dyDescent="0.35">
      <c r="A49" s="59"/>
      <c r="B49" s="59"/>
      <c r="C49" s="60"/>
      <c r="D49" s="129">
        <f>Sammelblatt!$B$6</f>
        <v>0</v>
      </c>
      <c r="E49" s="61"/>
      <c r="F49" s="61"/>
      <c r="G49" s="61"/>
      <c r="H49" s="61"/>
      <c r="I49" s="61"/>
      <c r="J49" s="61"/>
      <c r="K49" s="61"/>
      <c r="L49" s="61"/>
    </row>
    <row r="50" spans="1:12" s="2" customFormat="1" ht="18" customHeight="1" x14ac:dyDescent="0.35">
      <c r="A50" s="59"/>
      <c r="B50" s="59"/>
      <c r="C50" s="60"/>
      <c r="D50" s="129">
        <f>Sammelblatt!$B$6</f>
        <v>0</v>
      </c>
      <c r="E50" s="61"/>
      <c r="F50" s="61"/>
      <c r="G50" s="61"/>
      <c r="H50" s="61"/>
      <c r="I50" s="61"/>
      <c r="J50" s="61"/>
      <c r="K50" s="61"/>
      <c r="L50" s="61"/>
    </row>
    <row r="51" spans="1:12" s="2" customFormat="1" ht="18" customHeight="1" x14ac:dyDescent="0.35">
      <c r="A51" s="59"/>
      <c r="B51" s="59"/>
      <c r="C51" s="60"/>
      <c r="D51" s="129">
        <f>Sammelblatt!$B$6</f>
        <v>0</v>
      </c>
      <c r="E51" s="61"/>
      <c r="F51" s="61"/>
      <c r="G51" s="61"/>
      <c r="H51" s="61"/>
      <c r="I51" s="61"/>
      <c r="J51" s="61"/>
      <c r="K51" s="61"/>
      <c r="L51" s="61"/>
    </row>
    <row r="52" spans="1:12" s="2" customFormat="1" ht="18" customHeight="1" x14ac:dyDescent="0.35">
      <c r="A52" s="59"/>
      <c r="B52" s="59"/>
      <c r="C52" s="60"/>
      <c r="D52" s="129">
        <f>Sammelblatt!$B$6</f>
        <v>0</v>
      </c>
      <c r="E52" s="61"/>
      <c r="F52" s="61"/>
      <c r="G52" s="61"/>
      <c r="H52" s="61"/>
      <c r="I52" s="61"/>
      <c r="J52" s="61"/>
      <c r="K52" s="61"/>
      <c r="L52" s="61"/>
    </row>
    <row r="53" spans="1:12" s="27" customFormat="1" ht="18" customHeight="1" x14ac:dyDescent="0.35">
      <c r="A53" s="59"/>
      <c r="B53" s="59"/>
      <c r="C53" s="60"/>
      <c r="D53" s="129">
        <f>Sammelblatt!$B$6</f>
        <v>0</v>
      </c>
      <c r="E53" s="61"/>
      <c r="F53" s="61"/>
      <c r="G53" s="61"/>
      <c r="H53" s="61"/>
      <c r="I53" s="61"/>
      <c r="J53" s="61"/>
      <c r="K53" s="61"/>
      <c r="L53" s="61"/>
    </row>
    <row r="54" spans="1:12" s="27" customFormat="1" ht="18" customHeight="1" x14ac:dyDescent="0.35">
      <c r="A54" s="59"/>
      <c r="B54" s="59"/>
      <c r="C54" s="60"/>
      <c r="D54" s="129">
        <f>Sammelblatt!$B$6</f>
        <v>0</v>
      </c>
      <c r="E54" s="61"/>
      <c r="F54" s="61"/>
      <c r="G54" s="61"/>
      <c r="H54" s="61"/>
      <c r="I54" s="61"/>
      <c r="J54" s="61"/>
      <c r="K54" s="61"/>
      <c r="L54" s="61"/>
    </row>
    <row r="55" spans="1:12" s="27" customFormat="1" ht="18" customHeight="1" x14ac:dyDescent="0.35">
      <c r="A55" s="59"/>
      <c r="B55" s="59"/>
      <c r="C55" s="60"/>
      <c r="D55" s="129">
        <f>Sammelblatt!$B$6</f>
        <v>0</v>
      </c>
      <c r="E55" s="61"/>
      <c r="F55" s="61"/>
      <c r="G55" s="61"/>
      <c r="H55" s="61"/>
      <c r="I55" s="61"/>
      <c r="J55" s="61"/>
      <c r="K55" s="61"/>
      <c r="L55" s="61"/>
    </row>
    <row r="56" spans="1:12" s="27" customFormat="1" ht="18" customHeight="1" x14ac:dyDescent="0.35">
      <c r="A56" s="59"/>
      <c r="B56" s="59"/>
      <c r="C56" s="60"/>
      <c r="D56" s="129">
        <f>Sammelblatt!$B$6</f>
        <v>0</v>
      </c>
      <c r="E56" s="61"/>
      <c r="F56" s="61"/>
      <c r="G56" s="61"/>
      <c r="H56" s="61"/>
      <c r="I56" s="61"/>
      <c r="J56" s="61"/>
      <c r="K56" s="61"/>
      <c r="L56" s="61"/>
    </row>
    <row r="57" spans="1:12" s="27" customFormat="1" ht="18" customHeight="1" x14ac:dyDescent="0.35">
      <c r="A57" s="59"/>
      <c r="B57" s="59"/>
      <c r="C57" s="60"/>
      <c r="D57" s="129">
        <f>Sammelblatt!$B$6</f>
        <v>0</v>
      </c>
      <c r="E57" s="61"/>
      <c r="F57" s="61"/>
      <c r="G57" s="61"/>
      <c r="H57" s="61"/>
      <c r="I57" s="61"/>
      <c r="J57" s="61"/>
      <c r="K57" s="61"/>
      <c r="L57" s="61"/>
    </row>
    <row r="58" spans="1:12" s="27" customFormat="1" ht="18" customHeight="1" x14ac:dyDescent="0.35">
      <c r="A58" s="59"/>
      <c r="B58" s="59"/>
      <c r="C58" s="60"/>
      <c r="D58" s="129">
        <f>Sammelblatt!$B$6</f>
        <v>0</v>
      </c>
      <c r="E58" s="61"/>
      <c r="F58" s="61"/>
      <c r="G58" s="61"/>
      <c r="H58" s="61"/>
      <c r="I58" s="61"/>
      <c r="J58" s="61"/>
      <c r="K58" s="61"/>
      <c r="L58" s="61"/>
    </row>
    <row r="59" spans="1:12" s="27" customFormat="1" ht="18" customHeight="1" x14ac:dyDescent="0.35">
      <c r="A59" s="59"/>
      <c r="B59" s="59"/>
      <c r="C59" s="60"/>
      <c r="D59" s="129">
        <f>Sammelblatt!$B$6</f>
        <v>0</v>
      </c>
      <c r="E59" s="61"/>
      <c r="F59" s="61"/>
      <c r="G59" s="61"/>
      <c r="H59" s="61"/>
      <c r="I59" s="61"/>
      <c r="J59" s="61"/>
      <c r="K59" s="61"/>
      <c r="L59" s="61"/>
    </row>
    <row r="60" spans="1:12" s="27" customFormat="1" ht="18" customHeight="1" x14ac:dyDescent="0.35">
      <c r="A60" s="59"/>
      <c r="B60" s="59"/>
      <c r="C60" s="60"/>
      <c r="D60" s="129">
        <f>Sammelblatt!$B$6</f>
        <v>0</v>
      </c>
      <c r="E60" s="61"/>
      <c r="F60" s="61"/>
      <c r="G60" s="61"/>
      <c r="H60" s="61"/>
      <c r="I60" s="61"/>
      <c r="J60" s="61"/>
      <c r="K60" s="61"/>
      <c r="L60" s="61"/>
    </row>
    <row r="61" spans="1:12" s="27" customFormat="1" ht="18" customHeight="1" x14ac:dyDescent="0.35">
      <c r="A61" s="59"/>
      <c r="B61" s="59"/>
      <c r="C61" s="60"/>
      <c r="D61" s="129">
        <f>Sammelblatt!$B$6</f>
        <v>0</v>
      </c>
      <c r="E61" s="61"/>
      <c r="F61" s="61"/>
      <c r="G61" s="61"/>
      <c r="H61" s="61"/>
      <c r="I61" s="61"/>
      <c r="J61" s="61"/>
      <c r="K61" s="61"/>
      <c r="L61" s="61"/>
    </row>
    <row r="62" spans="1:12" s="27" customFormat="1" ht="18" customHeight="1" x14ac:dyDescent="0.35">
      <c r="A62" s="59"/>
      <c r="B62" s="59"/>
      <c r="C62" s="60"/>
      <c r="D62" s="129">
        <f>Sammelblatt!$B$6</f>
        <v>0</v>
      </c>
      <c r="E62" s="61"/>
      <c r="F62" s="61"/>
      <c r="G62" s="61"/>
      <c r="H62" s="61"/>
      <c r="I62" s="61"/>
      <c r="J62" s="61"/>
      <c r="K62" s="61"/>
      <c r="L62" s="61"/>
    </row>
    <row r="63" spans="1:12" s="27" customFormat="1" ht="18" customHeight="1" x14ac:dyDescent="0.35">
      <c r="A63" s="59"/>
      <c r="B63" s="59"/>
      <c r="C63" s="60"/>
      <c r="D63" s="129">
        <f>Sammelblatt!$B$6</f>
        <v>0</v>
      </c>
      <c r="E63" s="61"/>
      <c r="F63" s="61"/>
      <c r="G63" s="61"/>
      <c r="H63" s="61"/>
      <c r="I63" s="61"/>
      <c r="J63" s="61"/>
      <c r="K63" s="61"/>
      <c r="L63" s="61"/>
    </row>
    <row r="64" spans="1:12" s="27" customFormat="1" ht="18" customHeight="1" x14ac:dyDescent="0.35">
      <c r="A64" s="59"/>
      <c r="B64" s="59"/>
      <c r="C64" s="60"/>
      <c r="D64" s="129">
        <f>Sammelblatt!$B$6</f>
        <v>0</v>
      </c>
      <c r="E64" s="61"/>
      <c r="F64" s="61"/>
      <c r="G64" s="61"/>
      <c r="H64" s="61"/>
      <c r="I64" s="61"/>
      <c r="J64" s="61"/>
      <c r="K64" s="61"/>
      <c r="L64" s="61"/>
    </row>
    <row r="65" spans="1:12" s="27" customFormat="1" ht="18" customHeight="1" x14ac:dyDescent="0.35">
      <c r="A65" s="59"/>
      <c r="B65" s="59"/>
      <c r="C65" s="60"/>
      <c r="D65" s="129">
        <f>Sammelblatt!$B$6</f>
        <v>0</v>
      </c>
      <c r="E65" s="61"/>
      <c r="F65" s="61"/>
      <c r="G65" s="61"/>
      <c r="H65" s="61"/>
      <c r="I65" s="61"/>
      <c r="J65" s="61"/>
      <c r="K65" s="61"/>
      <c r="L65" s="61"/>
    </row>
    <row r="66" spans="1:12" s="27" customFormat="1" ht="18" customHeight="1" x14ac:dyDescent="0.35">
      <c r="A66" s="59"/>
      <c r="B66" s="59"/>
      <c r="C66" s="60"/>
      <c r="D66" s="129">
        <f>Sammelblatt!$B$6</f>
        <v>0</v>
      </c>
      <c r="E66" s="61"/>
      <c r="F66" s="61"/>
      <c r="G66" s="61"/>
      <c r="H66" s="61"/>
      <c r="I66" s="61"/>
      <c r="J66" s="61"/>
      <c r="K66" s="61"/>
      <c r="L66" s="61"/>
    </row>
    <row r="67" spans="1:12" s="27" customFormat="1" ht="18" customHeight="1" x14ac:dyDescent="0.35">
      <c r="A67" s="59"/>
      <c r="B67" s="59"/>
      <c r="C67" s="60"/>
      <c r="D67" s="129">
        <f>Sammelblatt!$B$6</f>
        <v>0</v>
      </c>
      <c r="E67" s="61"/>
      <c r="F67" s="61"/>
      <c r="G67" s="61"/>
      <c r="H67" s="61"/>
      <c r="I67" s="61"/>
      <c r="J67" s="61"/>
      <c r="K67" s="61"/>
      <c r="L67" s="61"/>
    </row>
    <row r="68" spans="1:12" s="27" customFormat="1" ht="18" customHeight="1" x14ac:dyDescent="0.35">
      <c r="A68" s="59"/>
      <c r="B68" s="59"/>
      <c r="C68" s="60"/>
      <c r="D68" s="129">
        <f>Sammelblatt!$B$6</f>
        <v>0</v>
      </c>
      <c r="E68" s="61"/>
      <c r="F68" s="61"/>
      <c r="G68" s="61"/>
      <c r="H68" s="61"/>
      <c r="I68" s="61"/>
      <c r="J68" s="61"/>
      <c r="K68" s="61"/>
      <c r="L68" s="61"/>
    </row>
    <row r="69" spans="1:12" s="27" customFormat="1" ht="18" customHeight="1" x14ac:dyDescent="0.35">
      <c r="A69" s="59"/>
      <c r="B69" s="59"/>
      <c r="C69" s="60"/>
      <c r="D69" s="129">
        <f>Sammelblatt!$B$6</f>
        <v>0</v>
      </c>
      <c r="E69" s="61"/>
      <c r="F69" s="61"/>
      <c r="G69" s="61"/>
      <c r="H69" s="61"/>
      <c r="I69" s="61"/>
      <c r="J69" s="61"/>
      <c r="K69" s="61"/>
      <c r="L69" s="61"/>
    </row>
    <row r="70" spans="1:12" s="27" customFormat="1" ht="18" customHeight="1" x14ac:dyDescent="0.35">
      <c r="A70" s="59"/>
      <c r="B70" s="59"/>
      <c r="C70" s="60"/>
      <c r="D70" s="129">
        <f>Sammelblatt!$B$6</f>
        <v>0</v>
      </c>
      <c r="E70" s="61"/>
      <c r="F70" s="61"/>
      <c r="G70" s="61"/>
      <c r="H70" s="61"/>
      <c r="I70" s="61"/>
      <c r="J70" s="61"/>
      <c r="K70" s="61"/>
      <c r="L70" s="61"/>
    </row>
    <row r="71" spans="1:12" s="27" customFormat="1" ht="18" customHeight="1" x14ac:dyDescent="0.35">
      <c r="A71" s="59"/>
      <c r="B71" s="59"/>
      <c r="C71" s="60"/>
      <c r="D71" s="129">
        <f>Sammelblatt!$B$6</f>
        <v>0</v>
      </c>
      <c r="E71" s="61"/>
      <c r="F71" s="61"/>
      <c r="G71" s="61"/>
      <c r="H71" s="61"/>
      <c r="I71" s="61"/>
      <c r="J71" s="61"/>
      <c r="K71" s="61"/>
      <c r="L71" s="61"/>
    </row>
    <row r="72" spans="1:12" s="27" customFormat="1" ht="18" customHeight="1" x14ac:dyDescent="0.35">
      <c r="A72" s="59"/>
      <c r="B72" s="59"/>
      <c r="C72" s="60"/>
      <c r="D72" s="129">
        <f>Sammelblatt!$B$6</f>
        <v>0</v>
      </c>
      <c r="E72" s="61"/>
      <c r="F72" s="61"/>
      <c r="G72" s="61"/>
      <c r="H72" s="61"/>
      <c r="I72" s="61"/>
      <c r="J72" s="61"/>
      <c r="K72" s="61"/>
      <c r="L72" s="61"/>
    </row>
    <row r="73" spans="1:12" s="27" customFormat="1" ht="18" customHeight="1" x14ac:dyDescent="0.35">
      <c r="A73" s="59"/>
      <c r="B73" s="59"/>
      <c r="C73" s="60"/>
      <c r="D73" s="129">
        <f>Sammelblatt!$B$6</f>
        <v>0</v>
      </c>
      <c r="E73" s="61"/>
      <c r="F73" s="61"/>
      <c r="G73" s="61"/>
      <c r="H73" s="61"/>
      <c r="I73" s="61"/>
      <c r="J73" s="61"/>
      <c r="K73" s="61"/>
      <c r="L73" s="61"/>
    </row>
    <row r="74" spans="1:12" s="27" customFormat="1" ht="18" customHeight="1" x14ac:dyDescent="0.35">
      <c r="A74" s="59"/>
      <c r="B74" s="59"/>
      <c r="C74" s="60"/>
      <c r="D74" s="129">
        <f>Sammelblatt!$B$6</f>
        <v>0</v>
      </c>
      <c r="E74" s="61"/>
      <c r="F74" s="61"/>
      <c r="G74" s="61"/>
      <c r="H74" s="61"/>
      <c r="I74" s="61"/>
      <c r="J74" s="61"/>
      <c r="K74" s="61"/>
      <c r="L74" s="61"/>
    </row>
    <row r="75" spans="1:12" s="27" customFormat="1" ht="18" customHeight="1" x14ac:dyDescent="0.35">
      <c r="A75" s="59"/>
      <c r="B75" s="59"/>
      <c r="C75" s="60"/>
      <c r="D75" s="129">
        <f>Sammelblatt!$B$6</f>
        <v>0</v>
      </c>
      <c r="E75" s="61"/>
      <c r="F75" s="61"/>
      <c r="G75" s="61"/>
      <c r="H75" s="61"/>
      <c r="I75" s="61"/>
      <c r="J75" s="61"/>
      <c r="K75" s="61"/>
      <c r="L75" s="61"/>
    </row>
    <row r="76" spans="1:12" s="27" customFormat="1" ht="18" customHeight="1" x14ac:dyDescent="0.35">
      <c r="A76" s="59"/>
      <c r="B76" s="59"/>
      <c r="C76" s="60"/>
      <c r="D76" s="129">
        <f>Sammelblatt!$B$6</f>
        <v>0</v>
      </c>
      <c r="E76" s="61"/>
      <c r="F76" s="61"/>
      <c r="G76" s="61"/>
      <c r="H76" s="61"/>
      <c r="I76" s="61"/>
      <c r="J76" s="61"/>
      <c r="K76" s="61"/>
      <c r="L76" s="61"/>
    </row>
    <row r="77" spans="1:12" s="27" customFormat="1" ht="18" customHeight="1" x14ac:dyDescent="0.35">
      <c r="A77" s="59"/>
      <c r="B77" s="59"/>
      <c r="C77" s="60"/>
      <c r="D77" s="129">
        <f>Sammelblatt!$B$6</f>
        <v>0</v>
      </c>
      <c r="E77" s="61"/>
      <c r="F77" s="61"/>
      <c r="G77" s="61"/>
      <c r="H77" s="61"/>
      <c r="I77" s="61"/>
      <c r="J77" s="61"/>
      <c r="K77" s="61"/>
      <c r="L77" s="61"/>
    </row>
    <row r="78" spans="1:12" s="27" customFormat="1" ht="18" customHeight="1" x14ac:dyDescent="0.35">
      <c r="A78" s="59"/>
      <c r="B78" s="59"/>
      <c r="C78" s="60"/>
      <c r="D78" s="129">
        <f>Sammelblatt!$B$6</f>
        <v>0</v>
      </c>
      <c r="E78" s="61"/>
      <c r="F78" s="61"/>
      <c r="G78" s="61"/>
      <c r="H78" s="61"/>
      <c r="I78" s="61"/>
      <c r="J78" s="61"/>
      <c r="K78" s="61"/>
      <c r="L78" s="61"/>
    </row>
    <row r="79" spans="1:12" s="27" customFormat="1" ht="18" customHeight="1" x14ac:dyDescent="0.35">
      <c r="A79" s="59"/>
      <c r="B79" s="59"/>
      <c r="C79" s="60"/>
      <c r="D79" s="129">
        <f>Sammelblatt!$B$6</f>
        <v>0</v>
      </c>
      <c r="E79" s="61"/>
      <c r="F79" s="61"/>
      <c r="G79" s="61"/>
      <c r="H79" s="61"/>
      <c r="I79" s="61"/>
      <c r="J79" s="61"/>
      <c r="K79" s="61"/>
      <c r="L79" s="61"/>
    </row>
    <row r="80" spans="1:12" s="27" customFormat="1" ht="18" customHeight="1" x14ac:dyDescent="0.35">
      <c r="A80" s="59"/>
      <c r="B80" s="59"/>
      <c r="C80" s="60"/>
      <c r="D80" s="129">
        <f>Sammelblatt!$B$6</f>
        <v>0</v>
      </c>
      <c r="E80" s="61"/>
      <c r="F80" s="61"/>
      <c r="G80" s="61"/>
      <c r="H80" s="61"/>
      <c r="I80" s="61"/>
      <c r="J80" s="61"/>
      <c r="K80" s="61"/>
      <c r="L80" s="61"/>
    </row>
    <row r="81" spans="1:12" s="27" customFormat="1" ht="18" customHeight="1" x14ac:dyDescent="0.35">
      <c r="A81" s="59"/>
      <c r="B81" s="59"/>
      <c r="C81" s="60"/>
      <c r="D81" s="129">
        <f>Sammelblatt!$B$6</f>
        <v>0</v>
      </c>
      <c r="E81" s="61"/>
      <c r="F81" s="61"/>
      <c r="G81" s="61"/>
      <c r="H81" s="61"/>
      <c r="I81" s="61"/>
      <c r="J81" s="61"/>
      <c r="K81" s="61"/>
      <c r="L81" s="61"/>
    </row>
    <row r="82" spans="1:12" s="27" customFormat="1" ht="18" customHeight="1" x14ac:dyDescent="0.35">
      <c r="A82" s="59"/>
      <c r="B82" s="59"/>
      <c r="C82" s="60"/>
      <c r="D82" s="129">
        <f>Sammelblatt!$B$6</f>
        <v>0</v>
      </c>
      <c r="E82" s="61"/>
      <c r="F82" s="61"/>
      <c r="G82" s="61"/>
      <c r="H82" s="61"/>
      <c r="I82" s="61"/>
      <c r="J82" s="61"/>
      <c r="K82" s="61"/>
      <c r="L82" s="61"/>
    </row>
    <row r="83" spans="1:12" s="27" customFormat="1" ht="18" customHeight="1" x14ac:dyDescent="0.35">
      <c r="A83" s="59"/>
      <c r="B83" s="59"/>
      <c r="C83" s="60"/>
      <c r="D83" s="129">
        <f>Sammelblatt!$B$6</f>
        <v>0</v>
      </c>
      <c r="E83" s="61"/>
      <c r="F83" s="61"/>
      <c r="G83" s="61"/>
      <c r="H83" s="61"/>
      <c r="I83" s="61"/>
      <c r="J83" s="61"/>
      <c r="K83" s="61"/>
      <c r="L83" s="61"/>
    </row>
    <row r="84" spans="1:12" s="27" customFormat="1" ht="18" customHeight="1" x14ac:dyDescent="0.35">
      <c r="A84" s="59"/>
      <c r="B84" s="59"/>
      <c r="C84" s="60"/>
      <c r="D84" s="129">
        <f>Sammelblatt!$B$6</f>
        <v>0</v>
      </c>
      <c r="E84" s="61"/>
      <c r="F84" s="61"/>
      <c r="G84" s="61"/>
      <c r="H84" s="61"/>
      <c r="I84" s="61"/>
      <c r="J84" s="61"/>
      <c r="K84" s="61"/>
      <c r="L84" s="61"/>
    </row>
    <row r="85" spans="1:12" s="27" customFormat="1" ht="18" customHeight="1" x14ac:dyDescent="0.35">
      <c r="A85" s="59"/>
      <c r="B85" s="59"/>
      <c r="C85" s="60"/>
      <c r="D85" s="129">
        <f>Sammelblatt!$B$6</f>
        <v>0</v>
      </c>
      <c r="E85" s="61"/>
      <c r="F85" s="61"/>
      <c r="G85" s="61"/>
      <c r="H85" s="61"/>
      <c r="I85" s="61"/>
      <c r="J85" s="61"/>
      <c r="K85" s="61"/>
      <c r="L85" s="61"/>
    </row>
    <row r="86" spans="1:12" s="27" customFormat="1" ht="18" customHeight="1" x14ac:dyDescent="0.35">
      <c r="A86" s="59"/>
      <c r="B86" s="59"/>
      <c r="C86" s="60"/>
      <c r="D86" s="129">
        <f>Sammelblatt!$B$6</f>
        <v>0</v>
      </c>
      <c r="E86" s="61"/>
      <c r="F86" s="61"/>
      <c r="G86" s="61"/>
      <c r="H86" s="61"/>
      <c r="I86" s="61"/>
      <c r="J86" s="61"/>
      <c r="K86" s="61"/>
      <c r="L86" s="61"/>
    </row>
    <row r="87" spans="1:12" s="27" customFormat="1" ht="18" customHeight="1" x14ac:dyDescent="0.35">
      <c r="A87" s="59"/>
      <c r="B87" s="59"/>
      <c r="C87" s="60"/>
      <c r="D87" s="129">
        <f>Sammelblatt!$B$6</f>
        <v>0</v>
      </c>
      <c r="E87" s="61"/>
      <c r="F87" s="61"/>
      <c r="G87" s="61"/>
      <c r="H87" s="61"/>
      <c r="I87" s="61"/>
      <c r="J87" s="61"/>
      <c r="K87" s="61"/>
      <c r="L87" s="61"/>
    </row>
    <row r="88" spans="1:12" s="27" customFormat="1" ht="18" customHeight="1" x14ac:dyDescent="0.35">
      <c r="A88" s="59"/>
      <c r="B88" s="59"/>
      <c r="C88" s="60"/>
      <c r="D88" s="129">
        <f>Sammelblatt!$B$6</f>
        <v>0</v>
      </c>
      <c r="E88" s="61"/>
      <c r="F88" s="61"/>
      <c r="G88" s="61"/>
      <c r="H88" s="61"/>
      <c r="I88" s="61"/>
      <c r="J88" s="61"/>
      <c r="K88" s="61"/>
      <c r="L88" s="61"/>
    </row>
    <row r="89" spans="1:12" s="27" customFormat="1" ht="18" customHeight="1" x14ac:dyDescent="0.35">
      <c r="A89" s="59"/>
      <c r="B89" s="59"/>
      <c r="C89" s="60"/>
      <c r="D89" s="129">
        <f>Sammelblatt!$B$6</f>
        <v>0</v>
      </c>
      <c r="E89" s="61"/>
      <c r="F89" s="61"/>
      <c r="G89" s="61"/>
      <c r="H89" s="61"/>
      <c r="I89" s="61"/>
      <c r="J89" s="61"/>
      <c r="K89" s="61"/>
      <c r="L89" s="61"/>
    </row>
    <row r="90" spans="1:12" s="27" customFormat="1" ht="18" customHeight="1" x14ac:dyDescent="0.35">
      <c r="A90" s="59"/>
      <c r="B90" s="59"/>
      <c r="C90" s="60"/>
      <c r="D90" s="129">
        <f>Sammelblatt!$B$6</f>
        <v>0</v>
      </c>
      <c r="E90" s="61"/>
      <c r="F90" s="61"/>
      <c r="G90" s="61"/>
      <c r="H90" s="61"/>
      <c r="I90" s="61"/>
      <c r="J90" s="61"/>
      <c r="K90" s="61"/>
      <c r="L90" s="61"/>
    </row>
    <row r="91" spans="1:12" s="27" customFormat="1" ht="18" customHeight="1" x14ac:dyDescent="0.35">
      <c r="A91" s="59"/>
      <c r="B91" s="59"/>
      <c r="C91" s="60"/>
      <c r="D91" s="129">
        <f>Sammelblatt!$B$6</f>
        <v>0</v>
      </c>
      <c r="E91" s="61"/>
      <c r="F91" s="61"/>
      <c r="G91" s="61"/>
      <c r="H91" s="61"/>
      <c r="I91" s="61"/>
      <c r="J91" s="61"/>
      <c r="K91" s="61"/>
      <c r="L91" s="61"/>
    </row>
    <row r="92" spans="1:12" s="27" customFormat="1" ht="18" customHeight="1" x14ac:dyDescent="0.35">
      <c r="A92" s="59"/>
      <c r="B92" s="59"/>
      <c r="C92" s="60"/>
      <c r="D92" s="129">
        <f>Sammelblatt!$B$6</f>
        <v>0</v>
      </c>
      <c r="E92" s="61"/>
      <c r="F92" s="61"/>
      <c r="G92" s="61"/>
      <c r="H92" s="61"/>
      <c r="I92" s="61"/>
      <c r="J92" s="61"/>
      <c r="K92" s="61"/>
      <c r="L92" s="61"/>
    </row>
    <row r="93" spans="1:12" s="27" customFormat="1" ht="18" customHeight="1" x14ac:dyDescent="0.35">
      <c r="A93" s="59"/>
      <c r="B93" s="59"/>
      <c r="C93" s="60"/>
      <c r="D93" s="129">
        <f>Sammelblatt!$B$6</f>
        <v>0</v>
      </c>
      <c r="E93" s="61"/>
      <c r="F93" s="61"/>
      <c r="G93" s="61"/>
      <c r="H93" s="61"/>
      <c r="I93" s="61"/>
      <c r="J93" s="61"/>
      <c r="K93" s="61"/>
      <c r="L93" s="61"/>
    </row>
    <row r="94" spans="1:12" s="27" customFormat="1" ht="18" customHeight="1" x14ac:dyDescent="0.35">
      <c r="A94" s="59"/>
      <c r="B94" s="59"/>
      <c r="C94" s="60"/>
      <c r="D94" s="129">
        <f>Sammelblatt!$B$6</f>
        <v>0</v>
      </c>
      <c r="E94" s="61"/>
      <c r="F94" s="61"/>
      <c r="G94" s="61"/>
      <c r="H94" s="61"/>
      <c r="I94" s="61"/>
      <c r="J94" s="61"/>
      <c r="K94" s="61"/>
      <c r="L94" s="61"/>
    </row>
    <row r="95" spans="1:12" s="27" customFormat="1" ht="18" customHeight="1" x14ac:dyDescent="0.35">
      <c r="A95" s="59"/>
      <c r="B95" s="59"/>
      <c r="C95" s="60"/>
      <c r="D95" s="129">
        <f>Sammelblatt!$B$6</f>
        <v>0</v>
      </c>
      <c r="E95" s="61"/>
      <c r="F95" s="61"/>
      <c r="G95" s="61"/>
      <c r="H95" s="61"/>
      <c r="I95" s="61"/>
      <c r="J95" s="61"/>
      <c r="K95" s="61"/>
      <c r="L95" s="61"/>
    </row>
    <row r="96" spans="1:12" s="27" customFormat="1" ht="18" customHeight="1" x14ac:dyDescent="0.35">
      <c r="A96" s="59"/>
      <c r="B96" s="59"/>
      <c r="C96" s="60"/>
      <c r="D96" s="129">
        <f>Sammelblatt!$B$6</f>
        <v>0</v>
      </c>
      <c r="E96" s="61"/>
      <c r="F96" s="61"/>
      <c r="G96" s="61"/>
      <c r="H96" s="61"/>
      <c r="I96" s="61"/>
      <c r="J96" s="61"/>
      <c r="K96" s="61"/>
      <c r="L96" s="61"/>
    </row>
    <row r="97" spans="1:12" s="27" customFormat="1" ht="18" customHeight="1" x14ac:dyDescent="0.35">
      <c r="A97" s="59"/>
      <c r="B97" s="59"/>
      <c r="C97" s="60"/>
      <c r="D97" s="129">
        <f>Sammelblatt!$B$6</f>
        <v>0</v>
      </c>
      <c r="E97" s="61"/>
      <c r="F97" s="61"/>
      <c r="G97" s="61"/>
      <c r="H97" s="61"/>
      <c r="I97" s="61"/>
      <c r="J97" s="61"/>
      <c r="K97" s="61"/>
      <c r="L97" s="61"/>
    </row>
    <row r="98" spans="1:12" s="27" customFormat="1" ht="18" customHeight="1" x14ac:dyDescent="0.35">
      <c r="A98" s="59"/>
      <c r="B98" s="59"/>
      <c r="C98" s="60"/>
      <c r="D98" s="129">
        <f>Sammelblatt!$B$6</f>
        <v>0</v>
      </c>
      <c r="E98" s="61"/>
      <c r="F98" s="61"/>
      <c r="G98" s="61"/>
      <c r="H98" s="61"/>
      <c r="I98" s="61"/>
      <c r="J98" s="61"/>
      <c r="K98" s="61"/>
      <c r="L98" s="61"/>
    </row>
    <row r="99" spans="1:12" s="27" customFormat="1" ht="18" customHeight="1" x14ac:dyDescent="0.35">
      <c r="A99" s="59"/>
      <c r="B99" s="59"/>
      <c r="C99" s="60"/>
      <c r="D99" s="129">
        <f>Sammelblatt!$B$6</f>
        <v>0</v>
      </c>
      <c r="E99" s="61"/>
      <c r="F99" s="61"/>
      <c r="G99" s="61"/>
      <c r="H99" s="61"/>
      <c r="I99" s="61"/>
      <c r="J99" s="61"/>
      <c r="K99" s="61"/>
      <c r="L99" s="61"/>
    </row>
    <row r="100" spans="1:12" s="27" customFormat="1" ht="18" customHeight="1" x14ac:dyDescent="0.35">
      <c r="A100" s="59"/>
      <c r="B100" s="59"/>
      <c r="C100" s="60"/>
      <c r="D100" s="129">
        <f>Sammelblatt!$B$6</f>
        <v>0</v>
      </c>
      <c r="E100" s="61"/>
      <c r="F100" s="61"/>
      <c r="G100" s="61"/>
      <c r="H100" s="61"/>
      <c r="I100" s="61"/>
      <c r="J100" s="61"/>
      <c r="K100" s="61"/>
      <c r="L100" s="61"/>
    </row>
    <row r="101" spans="1:12" s="27" customFormat="1" ht="18" customHeight="1" x14ac:dyDescent="0.35">
      <c r="A101" s="59"/>
      <c r="B101" s="59"/>
      <c r="C101" s="60"/>
      <c r="D101" s="129">
        <f>Sammelblatt!$B$6</f>
        <v>0</v>
      </c>
      <c r="E101" s="61"/>
      <c r="F101" s="61"/>
      <c r="G101" s="61"/>
      <c r="H101" s="61"/>
      <c r="I101" s="61"/>
      <c r="J101" s="61"/>
      <c r="K101" s="61"/>
      <c r="L101" s="61"/>
    </row>
    <row r="102" spans="1:12" s="27" customFormat="1" ht="18" customHeight="1" x14ac:dyDescent="0.35">
      <c r="A102" s="59"/>
      <c r="B102" s="59"/>
      <c r="C102" s="60"/>
      <c r="D102" s="129">
        <f>Sammelblatt!$B$6</f>
        <v>0</v>
      </c>
      <c r="E102" s="61"/>
      <c r="F102" s="61"/>
      <c r="G102" s="61"/>
      <c r="H102" s="61"/>
      <c r="I102" s="61"/>
      <c r="J102" s="61"/>
      <c r="K102" s="61"/>
      <c r="L102" s="61"/>
    </row>
    <row r="103" spans="1:12" s="27" customFormat="1" ht="18" customHeight="1" x14ac:dyDescent="0.35">
      <c r="A103" s="59"/>
      <c r="B103" s="59"/>
      <c r="C103" s="60"/>
      <c r="D103" s="129">
        <f>Sammelblatt!$B$6</f>
        <v>0</v>
      </c>
      <c r="E103" s="61"/>
      <c r="F103" s="61"/>
      <c r="G103" s="61"/>
      <c r="H103" s="61"/>
      <c r="I103" s="61"/>
      <c r="J103" s="61"/>
      <c r="K103" s="61"/>
      <c r="L103" s="61"/>
    </row>
    <row r="104" spans="1:12" s="20" customFormat="1" ht="20.25" customHeight="1" x14ac:dyDescent="0.35">
      <c r="A104" s="175" t="s">
        <v>63</v>
      </c>
      <c r="B104" s="162"/>
      <c r="C104" s="162"/>
      <c r="D104" s="163"/>
      <c r="E104" s="97">
        <f>COUNTA(E14:E103)</f>
        <v>0</v>
      </c>
      <c r="F104" s="97">
        <f t="shared" ref="F104:L104" si="0">COUNTA(F14:F103)</f>
        <v>0</v>
      </c>
      <c r="G104" s="97">
        <f>COUNTA(G14:G103)</f>
        <v>0</v>
      </c>
      <c r="H104" s="97">
        <f t="shared" si="0"/>
        <v>0</v>
      </c>
      <c r="I104" s="97">
        <f t="shared" si="0"/>
        <v>0</v>
      </c>
      <c r="J104" s="97">
        <f t="shared" si="0"/>
        <v>0</v>
      </c>
      <c r="K104" s="97">
        <f t="shared" si="0"/>
        <v>0</v>
      </c>
      <c r="L104" s="97">
        <f t="shared" si="0"/>
        <v>0</v>
      </c>
    </row>
    <row r="105" spans="1:12" s="27" customFormat="1" ht="23.25" customHeight="1" x14ac:dyDescent="0.35">
      <c r="A105" s="117"/>
      <c r="B105" s="118"/>
      <c r="C105" s="118"/>
      <c r="D105" s="125"/>
      <c r="E105" s="164">
        <f>SUM(E104:H104)</f>
        <v>0</v>
      </c>
      <c r="F105" s="165"/>
      <c r="G105" s="165"/>
      <c r="H105" s="166"/>
      <c r="I105" s="164">
        <f>SUM(I104:L104)</f>
        <v>0</v>
      </c>
      <c r="J105" s="165"/>
      <c r="K105" s="165"/>
      <c r="L105" s="166"/>
    </row>
    <row r="106" spans="1:12" s="28" customFormat="1" ht="17.649999999999999" x14ac:dyDescent="0.35">
      <c r="A106" s="161"/>
      <c r="B106" s="162"/>
      <c r="C106" s="162"/>
      <c r="D106" s="163"/>
      <c r="E106" s="164" t="s">
        <v>68</v>
      </c>
      <c r="F106" s="165"/>
      <c r="G106" s="165"/>
      <c r="H106" s="166"/>
      <c r="I106" s="164" t="s">
        <v>69</v>
      </c>
      <c r="J106" s="165"/>
      <c r="K106" s="165"/>
      <c r="L106" s="166"/>
    </row>
  </sheetData>
  <sheetProtection algorithmName="SHA-512" hashValue="KsEKzeumb6q3uqByxCf8yz3eMnryhwwRy3VBPGLikVHgOet/3sZ1Ya08yUZ3bAkw2LF/2PKygT+1cvhITvJLjg==" saltValue="Q+J2oP+n3I7hoW80PrNM3g==" spinCount="100000" sheet="1" selectLockedCells="1"/>
  <mergeCells count="9">
    <mergeCell ref="B6:L6"/>
    <mergeCell ref="A104:D104"/>
    <mergeCell ref="I105:L105"/>
    <mergeCell ref="A106:D106"/>
    <mergeCell ref="E106:H106"/>
    <mergeCell ref="I106:L106"/>
    <mergeCell ref="J11:K11"/>
    <mergeCell ref="E105:H105"/>
    <mergeCell ref="C11:E11"/>
  </mergeCells>
  <phoneticPr fontId="0" type="noConversion"/>
  <pageMargins left="0.5" right="0.25" top="0.4" bottom="0.4" header="0.3" footer="0.3"/>
  <pageSetup paperSize="9" scale="91" fitToHeight="0" orientation="portrait" horizontalDpi="300" verticalDpi="300" r:id="rId1"/>
  <headerFooter alignWithMargins="0">
    <oddFooter>&amp;L&amp;F&amp;C&amp;A&amp;R&amp;D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79"/>
  <sheetViews>
    <sheetView showGridLines="0" showZeros="0" zoomScaleNormal="100" workbookViewId="0">
      <selection activeCell="A14" sqref="A14"/>
    </sheetView>
  </sheetViews>
  <sheetFormatPr baseColWidth="10" defaultColWidth="11.46484375" defaultRowHeight="12.75" x14ac:dyDescent="0.35"/>
  <cols>
    <col min="1" max="2" width="27.796875" style="18" customWidth="1"/>
    <col min="3" max="3" width="9.19921875" style="18" customWidth="1"/>
    <col min="4" max="4" width="26.796875" style="18" customWidth="1"/>
    <col min="5" max="12" width="4.6640625" style="18" customWidth="1"/>
    <col min="13" max="16384" width="11.46484375" style="18"/>
  </cols>
  <sheetData>
    <row r="1" spans="1:12" s="29" customFormat="1" ht="14" customHeight="1" x14ac:dyDescent="0.35">
      <c r="A1" s="41" t="str">
        <f>Sammelblatt!A1</f>
        <v>Turnverband Berner Seeland  -  SGV Büren a.A.</v>
      </c>
      <c r="B1" s="42"/>
      <c r="C1" s="42"/>
      <c r="D1" s="42"/>
      <c r="E1" s="42"/>
      <c r="F1" s="42"/>
      <c r="G1" s="42"/>
      <c r="H1" s="42"/>
      <c r="I1" s="19"/>
      <c r="J1" s="19"/>
      <c r="K1" s="19"/>
      <c r="L1" s="19"/>
    </row>
    <row r="2" spans="1:12" s="29" customFormat="1" ht="15.4" x14ac:dyDescent="0.35">
      <c r="A2" s="41" t="str">
        <f>Sammelblatt!A2</f>
        <v>Seelandmeisterschaft Geräteturnen  10. + 11. September 2022</v>
      </c>
    </row>
    <row r="3" spans="1:12" ht="44.65" customHeight="1" x14ac:dyDescent="0.35"/>
    <row r="4" spans="1:12" ht="30" x14ac:dyDescent="0.35">
      <c r="A4" s="123" t="s">
        <v>28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2" ht="7.5" customHeight="1" x14ac:dyDescent="0.35"/>
    <row r="6" spans="1:12" s="1" customFormat="1" ht="20.65" x14ac:dyDescent="0.35">
      <c r="A6" s="15" t="s">
        <v>0</v>
      </c>
      <c r="B6" s="172">
        <f>Sammelblatt!B6</f>
        <v>0</v>
      </c>
      <c r="C6" s="173"/>
      <c r="D6" s="173"/>
      <c r="E6" s="173"/>
      <c r="F6" s="173"/>
      <c r="G6" s="173"/>
      <c r="H6" s="173"/>
      <c r="I6" s="173"/>
      <c r="J6" s="173"/>
      <c r="K6" s="173"/>
      <c r="L6" s="174"/>
    </row>
    <row r="7" spans="1:12" ht="7.5" customHeight="1" x14ac:dyDescent="0.35"/>
    <row r="8" spans="1:12" ht="16.5" customHeight="1" x14ac:dyDescent="0.35">
      <c r="A8" s="46" t="s">
        <v>73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73"/>
    </row>
    <row r="9" spans="1:12" ht="15.75" customHeight="1" x14ac:dyDescent="0.35">
      <c r="A9" s="53" t="s">
        <v>76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73"/>
    </row>
    <row r="10" spans="1:12" ht="20.65" customHeight="1" thickBot="1" x14ac:dyDescent="0.4"/>
    <row r="11" spans="1:12" s="31" customFormat="1" ht="19.5" customHeight="1" thickBot="1" x14ac:dyDescent="0.4">
      <c r="A11" s="30"/>
      <c r="B11" s="35" t="s">
        <v>14</v>
      </c>
      <c r="C11" s="169">
        <f>SUM(E73:L73)</f>
        <v>0</v>
      </c>
      <c r="D11" s="170"/>
      <c r="E11" s="171"/>
      <c r="F11" s="21" t="s">
        <v>12</v>
      </c>
      <c r="G11" s="119">
        <v>26</v>
      </c>
      <c r="H11" s="119" t="s">
        <v>13</v>
      </c>
      <c r="I11" s="22"/>
      <c r="J11" s="100">
        <f>C11*G11</f>
        <v>0</v>
      </c>
      <c r="K11" s="101"/>
      <c r="L11" s="23" t="s">
        <v>13</v>
      </c>
    </row>
    <row r="12" spans="1:12" ht="7.5" customHeight="1" x14ac:dyDescent="0.35"/>
    <row r="13" spans="1:12" s="20" customFormat="1" ht="20.25" customHeight="1" x14ac:dyDescent="0.35">
      <c r="A13" s="24" t="s">
        <v>1</v>
      </c>
      <c r="B13" s="25" t="s">
        <v>2</v>
      </c>
      <c r="C13" s="26" t="s">
        <v>3</v>
      </c>
      <c r="D13" s="120" t="s">
        <v>60</v>
      </c>
      <c r="E13" s="26" t="s">
        <v>4</v>
      </c>
      <c r="F13" s="26" t="s">
        <v>5</v>
      </c>
      <c r="G13" s="26" t="s">
        <v>6</v>
      </c>
      <c r="H13" s="26" t="s">
        <v>7</v>
      </c>
      <c r="I13" s="26" t="s">
        <v>8</v>
      </c>
      <c r="J13" s="26" t="s">
        <v>9</v>
      </c>
      <c r="K13" s="26" t="s">
        <v>10</v>
      </c>
      <c r="L13" s="26" t="s">
        <v>22</v>
      </c>
    </row>
    <row r="14" spans="1:12" s="32" customFormat="1" ht="18" customHeight="1" x14ac:dyDescent="0.35">
      <c r="A14" s="63"/>
      <c r="B14" s="63"/>
      <c r="C14" s="60"/>
      <c r="D14" s="129">
        <f>Sammelblatt!$B$6</f>
        <v>0</v>
      </c>
      <c r="E14" s="61"/>
      <c r="F14" s="61"/>
      <c r="G14" s="61"/>
      <c r="H14" s="61"/>
      <c r="I14" s="61"/>
      <c r="J14" s="61"/>
      <c r="K14" s="61"/>
      <c r="L14" s="61"/>
    </row>
    <row r="15" spans="1:12" s="2" customFormat="1" ht="18" customHeight="1" x14ac:dyDescent="0.35">
      <c r="A15" s="63"/>
      <c r="B15" s="63"/>
      <c r="C15" s="60"/>
      <c r="D15" s="129">
        <f>Sammelblatt!$B$6</f>
        <v>0</v>
      </c>
      <c r="E15" s="61"/>
      <c r="F15" s="61"/>
      <c r="G15" s="61"/>
      <c r="H15" s="61"/>
      <c r="I15" s="61"/>
      <c r="J15" s="61"/>
      <c r="K15" s="61"/>
      <c r="L15" s="61"/>
    </row>
    <row r="16" spans="1:12" s="2" customFormat="1" ht="18" customHeight="1" x14ac:dyDescent="0.35">
      <c r="A16" s="63"/>
      <c r="B16" s="63"/>
      <c r="C16" s="60"/>
      <c r="D16" s="129">
        <f>Sammelblatt!$B$6</f>
        <v>0</v>
      </c>
      <c r="E16" s="61"/>
      <c r="F16" s="61"/>
      <c r="G16" s="61"/>
      <c r="H16" s="61"/>
      <c r="I16" s="61"/>
      <c r="J16" s="61"/>
      <c r="K16" s="61"/>
      <c r="L16" s="61"/>
    </row>
    <row r="17" spans="1:12" s="2" customFormat="1" ht="18" customHeight="1" x14ac:dyDescent="0.35">
      <c r="A17" s="63"/>
      <c r="B17" s="63"/>
      <c r="C17" s="60"/>
      <c r="D17" s="129">
        <f>Sammelblatt!$B$6</f>
        <v>0</v>
      </c>
      <c r="E17" s="61"/>
      <c r="F17" s="61"/>
      <c r="G17" s="61"/>
      <c r="H17" s="61"/>
      <c r="I17" s="61"/>
      <c r="J17" s="61"/>
      <c r="K17" s="61"/>
      <c r="L17" s="61"/>
    </row>
    <row r="18" spans="1:12" s="2" customFormat="1" ht="18" customHeight="1" x14ac:dyDescent="0.35">
      <c r="A18" s="63"/>
      <c r="B18" s="63"/>
      <c r="C18" s="60"/>
      <c r="D18" s="129">
        <f>Sammelblatt!$B$6</f>
        <v>0</v>
      </c>
      <c r="E18" s="61"/>
      <c r="F18" s="61"/>
      <c r="G18" s="61"/>
      <c r="H18" s="61"/>
      <c r="I18" s="61"/>
      <c r="J18" s="61"/>
      <c r="K18" s="61"/>
      <c r="L18" s="61"/>
    </row>
    <row r="19" spans="1:12" s="2" customFormat="1" ht="18" customHeight="1" x14ac:dyDescent="0.35">
      <c r="A19" s="63"/>
      <c r="B19" s="63"/>
      <c r="C19" s="60"/>
      <c r="D19" s="129">
        <f>Sammelblatt!$B$6</f>
        <v>0</v>
      </c>
      <c r="E19" s="61"/>
      <c r="F19" s="61"/>
      <c r="G19" s="61"/>
      <c r="H19" s="61"/>
      <c r="I19" s="61"/>
      <c r="J19" s="61"/>
      <c r="K19" s="61"/>
      <c r="L19" s="61"/>
    </row>
    <row r="20" spans="1:12" s="2" customFormat="1" ht="18" customHeight="1" x14ac:dyDescent="0.35">
      <c r="A20" s="63"/>
      <c r="B20" s="63"/>
      <c r="C20" s="60"/>
      <c r="D20" s="129">
        <f>Sammelblatt!$B$6</f>
        <v>0</v>
      </c>
      <c r="E20" s="61"/>
      <c r="F20" s="61"/>
      <c r="G20" s="61"/>
      <c r="H20" s="61"/>
      <c r="I20" s="61"/>
      <c r="J20" s="61"/>
      <c r="K20" s="61"/>
      <c r="L20" s="61"/>
    </row>
    <row r="21" spans="1:12" s="2" customFormat="1" ht="18" customHeight="1" x14ac:dyDescent="0.35">
      <c r="A21" s="63"/>
      <c r="B21" s="63"/>
      <c r="C21" s="60"/>
      <c r="D21" s="129">
        <f>Sammelblatt!$B$6</f>
        <v>0</v>
      </c>
      <c r="E21" s="61"/>
      <c r="F21" s="61"/>
      <c r="G21" s="61"/>
      <c r="H21" s="61"/>
      <c r="I21" s="61"/>
      <c r="J21" s="61"/>
      <c r="K21" s="61"/>
      <c r="L21" s="61"/>
    </row>
    <row r="22" spans="1:12" s="2" customFormat="1" ht="18" customHeight="1" x14ac:dyDescent="0.35">
      <c r="A22" s="63"/>
      <c r="B22" s="63"/>
      <c r="C22" s="60"/>
      <c r="D22" s="129">
        <f>Sammelblatt!$B$6</f>
        <v>0</v>
      </c>
      <c r="E22" s="61"/>
      <c r="F22" s="61"/>
      <c r="G22" s="61"/>
      <c r="H22" s="61"/>
      <c r="I22" s="61"/>
      <c r="J22" s="61"/>
      <c r="K22" s="61"/>
      <c r="L22" s="61"/>
    </row>
    <row r="23" spans="1:12" s="2" customFormat="1" ht="18" customHeight="1" x14ac:dyDescent="0.35">
      <c r="A23" s="63"/>
      <c r="B23" s="63"/>
      <c r="C23" s="60"/>
      <c r="D23" s="129">
        <f>Sammelblatt!$B$6</f>
        <v>0</v>
      </c>
      <c r="E23" s="61"/>
      <c r="F23" s="61"/>
      <c r="G23" s="61"/>
      <c r="H23" s="61"/>
      <c r="I23" s="61"/>
      <c r="J23" s="61"/>
      <c r="K23" s="61"/>
      <c r="L23" s="61"/>
    </row>
    <row r="24" spans="1:12" s="2" customFormat="1" ht="18" customHeight="1" x14ac:dyDescent="0.35">
      <c r="A24" s="64"/>
      <c r="B24" s="62"/>
      <c r="C24" s="63"/>
      <c r="D24" s="129">
        <f>Sammelblatt!$B$6</f>
        <v>0</v>
      </c>
      <c r="E24" s="62"/>
      <c r="F24" s="62"/>
      <c r="G24" s="62"/>
      <c r="H24" s="62"/>
      <c r="I24" s="64"/>
      <c r="J24" s="61"/>
      <c r="K24" s="61"/>
      <c r="L24" s="61"/>
    </row>
    <row r="25" spans="1:12" s="2" customFormat="1" ht="18" customHeight="1" x14ac:dyDescent="0.35">
      <c r="A25" s="63"/>
      <c r="B25" s="63"/>
      <c r="C25" s="60"/>
      <c r="D25" s="129">
        <f>Sammelblatt!$B$6</f>
        <v>0</v>
      </c>
      <c r="E25" s="61"/>
      <c r="F25" s="61"/>
      <c r="G25" s="61"/>
      <c r="H25" s="61"/>
      <c r="I25" s="61"/>
      <c r="J25" s="61"/>
      <c r="K25" s="61"/>
      <c r="L25" s="61"/>
    </row>
    <row r="26" spans="1:12" s="2" customFormat="1" ht="18" customHeight="1" x14ac:dyDescent="0.35">
      <c r="A26" s="63"/>
      <c r="B26" s="63"/>
      <c r="C26" s="60"/>
      <c r="D26" s="129">
        <f>Sammelblatt!$B$6</f>
        <v>0</v>
      </c>
      <c r="E26" s="61"/>
      <c r="F26" s="61"/>
      <c r="G26" s="61"/>
      <c r="H26" s="61"/>
      <c r="I26" s="61"/>
      <c r="J26" s="61"/>
      <c r="K26" s="61"/>
      <c r="L26" s="61"/>
    </row>
    <row r="27" spans="1:12" s="2" customFormat="1" ht="18" customHeight="1" x14ac:dyDescent="0.35">
      <c r="A27" s="63"/>
      <c r="B27" s="63"/>
      <c r="C27" s="60"/>
      <c r="D27" s="129">
        <f>Sammelblatt!$B$6</f>
        <v>0</v>
      </c>
      <c r="E27" s="61"/>
      <c r="F27" s="61"/>
      <c r="G27" s="61"/>
      <c r="H27" s="61"/>
      <c r="I27" s="61"/>
      <c r="J27" s="61"/>
      <c r="K27" s="61"/>
      <c r="L27" s="61"/>
    </row>
    <row r="28" spans="1:12" s="2" customFormat="1" ht="18" customHeight="1" x14ac:dyDescent="0.35">
      <c r="A28" s="63"/>
      <c r="B28" s="63"/>
      <c r="C28" s="60"/>
      <c r="D28" s="129">
        <f>Sammelblatt!$B$6</f>
        <v>0</v>
      </c>
      <c r="E28" s="61"/>
      <c r="F28" s="61"/>
      <c r="G28" s="61"/>
      <c r="H28" s="61"/>
      <c r="I28" s="61"/>
      <c r="J28" s="61"/>
      <c r="K28" s="61"/>
      <c r="L28" s="61"/>
    </row>
    <row r="29" spans="1:12" s="2" customFormat="1" ht="18" customHeight="1" x14ac:dyDescent="0.35">
      <c r="A29" s="63"/>
      <c r="B29" s="63"/>
      <c r="C29" s="60"/>
      <c r="D29" s="129">
        <f>Sammelblatt!$B$6</f>
        <v>0</v>
      </c>
      <c r="E29" s="61"/>
      <c r="F29" s="61"/>
      <c r="G29" s="61"/>
      <c r="H29" s="61"/>
      <c r="I29" s="61"/>
      <c r="J29" s="61"/>
      <c r="K29" s="61"/>
      <c r="L29" s="61"/>
    </row>
    <row r="30" spans="1:12" s="2" customFormat="1" ht="18" customHeight="1" x14ac:dyDescent="0.35">
      <c r="A30" s="63"/>
      <c r="B30" s="63"/>
      <c r="C30" s="60"/>
      <c r="D30" s="129">
        <f>Sammelblatt!$B$6</f>
        <v>0</v>
      </c>
      <c r="E30" s="61"/>
      <c r="F30" s="61"/>
      <c r="G30" s="61"/>
      <c r="H30" s="61"/>
      <c r="I30" s="61"/>
      <c r="J30" s="61"/>
      <c r="K30" s="61"/>
      <c r="L30" s="61"/>
    </row>
    <row r="31" spans="1:12" s="2" customFormat="1" ht="18" customHeight="1" x14ac:dyDescent="0.35">
      <c r="A31" s="63"/>
      <c r="B31" s="63"/>
      <c r="C31" s="60"/>
      <c r="D31" s="129">
        <f>Sammelblatt!$B$6</f>
        <v>0</v>
      </c>
      <c r="E31" s="61"/>
      <c r="F31" s="61"/>
      <c r="G31" s="61"/>
      <c r="H31" s="61"/>
      <c r="I31" s="61"/>
      <c r="J31" s="61"/>
      <c r="K31" s="61"/>
      <c r="L31" s="61"/>
    </row>
    <row r="32" spans="1:12" s="2" customFormat="1" ht="18" customHeight="1" x14ac:dyDescent="0.35">
      <c r="A32" s="63"/>
      <c r="B32" s="63"/>
      <c r="C32" s="60"/>
      <c r="D32" s="129">
        <f>Sammelblatt!$B$6</f>
        <v>0</v>
      </c>
      <c r="E32" s="61"/>
      <c r="F32" s="61"/>
      <c r="G32" s="61"/>
      <c r="H32" s="61"/>
      <c r="I32" s="61"/>
      <c r="J32" s="61"/>
      <c r="K32" s="61"/>
      <c r="L32" s="61"/>
    </row>
    <row r="33" spans="1:12" s="2" customFormat="1" ht="18" customHeight="1" x14ac:dyDescent="0.35">
      <c r="A33" s="63"/>
      <c r="B33" s="63"/>
      <c r="C33" s="60"/>
      <c r="D33" s="129">
        <f>Sammelblatt!$B$6</f>
        <v>0</v>
      </c>
      <c r="E33" s="61"/>
      <c r="F33" s="61"/>
      <c r="G33" s="61"/>
      <c r="H33" s="61"/>
      <c r="I33" s="61"/>
      <c r="J33" s="61"/>
      <c r="K33" s="61"/>
      <c r="L33" s="61"/>
    </row>
    <row r="34" spans="1:12" s="2" customFormat="1" ht="18" customHeight="1" x14ac:dyDescent="0.35">
      <c r="A34" s="63"/>
      <c r="B34" s="63"/>
      <c r="C34" s="60"/>
      <c r="D34" s="129">
        <f>Sammelblatt!$B$6</f>
        <v>0</v>
      </c>
      <c r="E34" s="61"/>
      <c r="F34" s="61"/>
      <c r="G34" s="61"/>
      <c r="H34" s="61"/>
      <c r="I34" s="61"/>
      <c r="J34" s="61"/>
      <c r="K34" s="61"/>
      <c r="L34" s="61"/>
    </row>
    <row r="35" spans="1:12" s="2" customFormat="1" ht="18" customHeight="1" x14ac:dyDescent="0.35">
      <c r="A35" s="63"/>
      <c r="B35" s="63"/>
      <c r="C35" s="60"/>
      <c r="D35" s="129">
        <f>Sammelblatt!$B$6</f>
        <v>0</v>
      </c>
      <c r="E35" s="61"/>
      <c r="F35" s="61"/>
      <c r="G35" s="61"/>
      <c r="H35" s="61"/>
      <c r="I35" s="61"/>
      <c r="J35" s="61"/>
      <c r="K35" s="61"/>
      <c r="L35" s="61"/>
    </row>
    <row r="36" spans="1:12" s="2" customFormat="1" ht="18" customHeight="1" x14ac:dyDescent="0.35">
      <c r="A36" s="63"/>
      <c r="B36" s="63"/>
      <c r="C36" s="60"/>
      <c r="D36" s="129">
        <f>Sammelblatt!$B$6</f>
        <v>0</v>
      </c>
      <c r="E36" s="61"/>
      <c r="F36" s="61"/>
      <c r="G36" s="61"/>
      <c r="H36" s="61"/>
      <c r="I36" s="61"/>
      <c r="J36" s="61"/>
      <c r="K36" s="61"/>
      <c r="L36" s="61"/>
    </row>
    <row r="37" spans="1:12" s="2" customFormat="1" ht="18" customHeight="1" x14ac:dyDescent="0.35">
      <c r="A37" s="63"/>
      <c r="B37" s="63"/>
      <c r="C37" s="60"/>
      <c r="D37" s="129">
        <f>Sammelblatt!$B$6</f>
        <v>0</v>
      </c>
      <c r="E37" s="61"/>
      <c r="F37" s="61"/>
      <c r="G37" s="61"/>
      <c r="H37" s="61"/>
      <c r="I37" s="61"/>
      <c r="J37" s="61"/>
      <c r="K37" s="61"/>
      <c r="L37" s="61"/>
    </row>
    <row r="38" spans="1:12" s="2" customFormat="1" ht="18" customHeight="1" x14ac:dyDescent="0.35">
      <c r="A38" s="63"/>
      <c r="B38" s="63"/>
      <c r="C38" s="60"/>
      <c r="D38" s="129">
        <f>Sammelblatt!$B$6</f>
        <v>0</v>
      </c>
      <c r="E38" s="61"/>
      <c r="F38" s="61"/>
      <c r="G38" s="61"/>
      <c r="H38" s="61"/>
      <c r="I38" s="61"/>
      <c r="J38" s="61"/>
      <c r="K38" s="61"/>
      <c r="L38" s="61"/>
    </row>
    <row r="39" spans="1:12" s="2" customFormat="1" ht="18" customHeight="1" x14ac:dyDescent="0.35">
      <c r="A39" s="63"/>
      <c r="B39" s="63"/>
      <c r="C39" s="60"/>
      <c r="D39" s="129">
        <f>Sammelblatt!$B$6</f>
        <v>0</v>
      </c>
      <c r="E39" s="61"/>
      <c r="F39" s="61"/>
      <c r="G39" s="61"/>
      <c r="H39" s="61"/>
      <c r="I39" s="61"/>
      <c r="J39" s="61"/>
      <c r="K39" s="61"/>
      <c r="L39" s="61"/>
    </row>
    <row r="40" spans="1:12" s="2" customFormat="1" ht="18" customHeight="1" x14ac:dyDescent="0.35">
      <c r="A40" s="63"/>
      <c r="B40" s="63"/>
      <c r="C40" s="60"/>
      <c r="D40" s="129">
        <f>Sammelblatt!$B$6</f>
        <v>0</v>
      </c>
      <c r="E40" s="61"/>
      <c r="F40" s="61"/>
      <c r="G40" s="61"/>
      <c r="H40" s="61"/>
      <c r="I40" s="61"/>
      <c r="J40" s="61"/>
      <c r="K40" s="61"/>
      <c r="L40" s="61"/>
    </row>
    <row r="41" spans="1:12" s="2" customFormat="1" ht="18" customHeight="1" x14ac:dyDescent="0.35">
      <c r="A41" s="63"/>
      <c r="B41" s="63"/>
      <c r="C41" s="60"/>
      <c r="D41" s="129">
        <f>Sammelblatt!$B$6</f>
        <v>0</v>
      </c>
      <c r="E41" s="61"/>
      <c r="F41" s="61"/>
      <c r="G41" s="61"/>
      <c r="H41" s="61"/>
      <c r="I41" s="61"/>
      <c r="J41" s="61"/>
      <c r="K41" s="61"/>
      <c r="L41" s="61"/>
    </row>
    <row r="42" spans="1:12" s="2" customFormat="1" ht="18" customHeight="1" x14ac:dyDescent="0.35">
      <c r="A42" s="63"/>
      <c r="B42" s="63"/>
      <c r="C42" s="60"/>
      <c r="D42" s="129">
        <f>Sammelblatt!$B$6</f>
        <v>0</v>
      </c>
      <c r="E42" s="61"/>
      <c r="F42" s="61"/>
      <c r="G42" s="61"/>
      <c r="H42" s="61"/>
      <c r="I42" s="61"/>
      <c r="J42" s="61"/>
      <c r="K42" s="61"/>
      <c r="L42" s="61"/>
    </row>
    <row r="43" spans="1:12" s="2" customFormat="1" ht="18" customHeight="1" x14ac:dyDescent="0.35">
      <c r="A43" s="63"/>
      <c r="B43" s="63"/>
      <c r="C43" s="60"/>
      <c r="D43" s="129">
        <f>Sammelblatt!$B$6</f>
        <v>0</v>
      </c>
      <c r="E43" s="61"/>
      <c r="F43" s="61"/>
      <c r="G43" s="61"/>
      <c r="H43" s="61"/>
      <c r="I43" s="61"/>
      <c r="J43" s="61"/>
      <c r="K43" s="61"/>
      <c r="L43" s="61"/>
    </row>
    <row r="44" spans="1:12" s="2" customFormat="1" ht="18" customHeight="1" x14ac:dyDescent="0.35">
      <c r="A44" s="63"/>
      <c r="B44" s="63"/>
      <c r="C44" s="60"/>
      <c r="D44" s="129">
        <f>Sammelblatt!$B$6</f>
        <v>0</v>
      </c>
      <c r="E44" s="61"/>
      <c r="F44" s="61"/>
      <c r="G44" s="61"/>
      <c r="H44" s="61"/>
      <c r="I44" s="61"/>
      <c r="J44" s="61"/>
      <c r="K44" s="61"/>
      <c r="L44" s="61"/>
    </row>
    <row r="45" spans="1:12" s="2" customFormat="1" ht="18" customHeight="1" x14ac:dyDescent="0.35">
      <c r="A45" s="63"/>
      <c r="B45" s="63"/>
      <c r="C45" s="60"/>
      <c r="D45" s="129">
        <f>Sammelblatt!$B$6</f>
        <v>0</v>
      </c>
      <c r="E45" s="61"/>
      <c r="F45" s="61"/>
      <c r="G45" s="61"/>
      <c r="H45" s="61"/>
      <c r="I45" s="61"/>
      <c r="J45" s="61"/>
      <c r="K45" s="61"/>
      <c r="L45" s="61"/>
    </row>
    <row r="46" spans="1:12" s="2" customFormat="1" ht="18" customHeight="1" x14ac:dyDescent="0.35">
      <c r="A46" s="63"/>
      <c r="B46" s="63"/>
      <c r="C46" s="60"/>
      <c r="D46" s="129">
        <f>Sammelblatt!$B$6</f>
        <v>0</v>
      </c>
      <c r="E46" s="61"/>
      <c r="F46" s="61"/>
      <c r="G46" s="61"/>
      <c r="H46" s="61"/>
      <c r="I46" s="61"/>
      <c r="J46" s="61"/>
      <c r="K46" s="61"/>
      <c r="L46" s="61"/>
    </row>
    <row r="47" spans="1:12" s="2" customFormat="1" ht="18" customHeight="1" x14ac:dyDescent="0.35">
      <c r="A47" s="63"/>
      <c r="B47" s="63"/>
      <c r="C47" s="60"/>
      <c r="D47" s="129">
        <f>Sammelblatt!$B$6</f>
        <v>0</v>
      </c>
      <c r="E47" s="61"/>
      <c r="F47" s="61"/>
      <c r="G47" s="61"/>
      <c r="H47" s="61"/>
      <c r="I47" s="61"/>
      <c r="J47" s="61"/>
      <c r="K47" s="61"/>
      <c r="L47" s="61"/>
    </row>
    <row r="48" spans="1:12" s="2" customFormat="1" ht="18" customHeight="1" x14ac:dyDescent="0.35">
      <c r="A48" s="63"/>
      <c r="B48" s="63"/>
      <c r="C48" s="60"/>
      <c r="D48" s="129">
        <f>Sammelblatt!$B$6</f>
        <v>0</v>
      </c>
      <c r="E48" s="61"/>
      <c r="F48" s="61"/>
      <c r="G48" s="61"/>
      <c r="H48" s="61"/>
      <c r="I48" s="61"/>
      <c r="J48" s="61"/>
      <c r="K48" s="61"/>
      <c r="L48" s="61"/>
    </row>
    <row r="49" spans="1:12" s="2" customFormat="1" ht="18" customHeight="1" x14ac:dyDescent="0.35">
      <c r="A49" s="63"/>
      <c r="B49" s="63"/>
      <c r="C49" s="60"/>
      <c r="D49" s="129">
        <f>Sammelblatt!$B$6</f>
        <v>0</v>
      </c>
      <c r="E49" s="61"/>
      <c r="F49" s="61"/>
      <c r="G49" s="61"/>
      <c r="H49" s="61"/>
      <c r="I49" s="61"/>
      <c r="J49" s="61"/>
      <c r="K49" s="61"/>
      <c r="L49" s="61"/>
    </row>
    <row r="50" spans="1:12" s="2" customFormat="1" ht="18" customHeight="1" x14ac:dyDescent="0.35">
      <c r="A50" s="63"/>
      <c r="B50" s="63"/>
      <c r="C50" s="60"/>
      <c r="D50" s="129">
        <f>Sammelblatt!$B$6</f>
        <v>0</v>
      </c>
      <c r="E50" s="61"/>
      <c r="F50" s="61"/>
      <c r="G50" s="61"/>
      <c r="H50" s="61"/>
      <c r="I50" s="61"/>
      <c r="J50" s="61"/>
      <c r="K50" s="61"/>
      <c r="L50" s="61"/>
    </row>
    <row r="51" spans="1:12" s="2" customFormat="1" ht="18" customHeight="1" x14ac:dyDescent="0.35">
      <c r="A51" s="63"/>
      <c r="B51" s="63"/>
      <c r="C51" s="60"/>
      <c r="D51" s="129">
        <f>Sammelblatt!$B$6</f>
        <v>0</v>
      </c>
      <c r="E51" s="61"/>
      <c r="F51" s="61"/>
      <c r="G51" s="61"/>
      <c r="H51" s="61"/>
      <c r="I51" s="61"/>
      <c r="J51" s="61"/>
      <c r="K51" s="61"/>
      <c r="L51" s="61"/>
    </row>
    <row r="52" spans="1:12" s="2" customFormat="1" ht="18" customHeight="1" x14ac:dyDescent="0.35">
      <c r="A52" s="63"/>
      <c r="B52" s="63"/>
      <c r="C52" s="60"/>
      <c r="D52" s="129">
        <f>Sammelblatt!$B$6</f>
        <v>0</v>
      </c>
      <c r="E52" s="61"/>
      <c r="F52" s="61"/>
      <c r="G52" s="61"/>
      <c r="H52" s="61"/>
      <c r="I52" s="61"/>
      <c r="J52" s="61"/>
      <c r="K52" s="61"/>
      <c r="L52" s="61"/>
    </row>
    <row r="53" spans="1:12" s="2" customFormat="1" ht="18" customHeight="1" x14ac:dyDescent="0.35">
      <c r="A53" s="63"/>
      <c r="B53" s="63"/>
      <c r="C53" s="60"/>
      <c r="D53" s="129">
        <f>Sammelblatt!$B$6</f>
        <v>0</v>
      </c>
      <c r="E53" s="61"/>
      <c r="F53" s="61"/>
      <c r="G53" s="61"/>
      <c r="H53" s="61"/>
      <c r="I53" s="61"/>
      <c r="J53" s="61"/>
      <c r="K53" s="61"/>
      <c r="L53" s="61"/>
    </row>
    <row r="54" spans="1:12" s="2" customFormat="1" ht="18" customHeight="1" x14ac:dyDescent="0.35">
      <c r="A54" s="63"/>
      <c r="B54" s="63"/>
      <c r="C54" s="60"/>
      <c r="D54" s="129">
        <f>Sammelblatt!$B$6</f>
        <v>0</v>
      </c>
      <c r="E54" s="61"/>
      <c r="F54" s="61"/>
      <c r="G54" s="61"/>
      <c r="H54" s="61"/>
      <c r="I54" s="61"/>
      <c r="J54" s="61"/>
      <c r="K54" s="61"/>
      <c r="L54" s="61"/>
    </row>
    <row r="55" spans="1:12" s="2" customFormat="1" ht="18" customHeight="1" x14ac:dyDescent="0.35">
      <c r="A55" s="63"/>
      <c r="B55" s="63"/>
      <c r="C55" s="60"/>
      <c r="D55" s="129">
        <f>Sammelblatt!$B$6</f>
        <v>0</v>
      </c>
      <c r="E55" s="61"/>
      <c r="F55" s="61"/>
      <c r="G55" s="61"/>
      <c r="H55" s="61"/>
      <c r="I55" s="61"/>
      <c r="J55" s="61"/>
      <c r="K55" s="61"/>
      <c r="L55" s="61"/>
    </row>
    <row r="56" spans="1:12" s="2" customFormat="1" ht="18" customHeight="1" x14ac:dyDescent="0.35">
      <c r="A56" s="63"/>
      <c r="B56" s="63"/>
      <c r="C56" s="60"/>
      <c r="D56" s="129">
        <f>Sammelblatt!$B$6</f>
        <v>0</v>
      </c>
      <c r="E56" s="61"/>
      <c r="F56" s="61"/>
      <c r="G56" s="61"/>
      <c r="H56" s="61"/>
      <c r="I56" s="61"/>
      <c r="J56" s="61"/>
      <c r="K56" s="61"/>
      <c r="L56" s="61"/>
    </row>
    <row r="57" spans="1:12" s="2" customFormat="1" ht="18" customHeight="1" x14ac:dyDescent="0.35">
      <c r="A57" s="63"/>
      <c r="B57" s="63"/>
      <c r="C57" s="60"/>
      <c r="D57" s="129">
        <f>Sammelblatt!$B$6</f>
        <v>0</v>
      </c>
      <c r="E57" s="61"/>
      <c r="F57" s="61"/>
      <c r="G57" s="61"/>
      <c r="H57" s="61"/>
      <c r="I57" s="61"/>
      <c r="J57" s="61"/>
      <c r="K57" s="61"/>
      <c r="L57" s="61"/>
    </row>
    <row r="58" spans="1:12" s="2" customFormat="1" ht="18" customHeight="1" x14ac:dyDescent="0.35">
      <c r="A58" s="63"/>
      <c r="B58" s="63"/>
      <c r="C58" s="60"/>
      <c r="D58" s="129">
        <f>Sammelblatt!$B$6</f>
        <v>0</v>
      </c>
      <c r="E58" s="61"/>
      <c r="F58" s="61"/>
      <c r="G58" s="61"/>
      <c r="H58" s="61"/>
      <c r="I58" s="61"/>
      <c r="J58" s="61"/>
      <c r="K58" s="61"/>
      <c r="L58" s="61"/>
    </row>
    <row r="59" spans="1:12" s="2" customFormat="1" ht="18" customHeight="1" x14ac:dyDescent="0.35">
      <c r="A59" s="63"/>
      <c r="B59" s="63"/>
      <c r="C59" s="60"/>
      <c r="D59" s="129">
        <f>Sammelblatt!$B$6</f>
        <v>0</v>
      </c>
      <c r="E59" s="61"/>
      <c r="F59" s="61"/>
      <c r="G59" s="61"/>
      <c r="H59" s="61"/>
      <c r="I59" s="61"/>
      <c r="J59" s="61"/>
      <c r="K59" s="61"/>
      <c r="L59" s="61"/>
    </row>
    <row r="60" spans="1:12" s="2" customFormat="1" ht="18" customHeight="1" x14ac:dyDescent="0.35">
      <c r="A60" s="63"/>
      <c r="B60" s="63"/>
      <c r="C60" s="60"/>
      <c r="D60" s="129">
        <f>Sammelblatt!$B$6</f>
        <v>0</v>
      </c>
      <c r="E60" s="61"/>
      <c r="F60" s="61"/>
      <c r="G60" s="61"/>
      <c r="H60" s="61"/>
      <c r="I60" s="61"/>
      <c r="J60" s="61"/>
      <c r="K60" s="61"/>
      <c r="L60" s="61"/>
    </row>
    <row r="61" spans="1:12" s="2" customFormat="1" ht="18" customHeight="1" x14ac:dyDescent="0.35">
      <c r="A61" s="63"/>
      <c r="B61" s="63"/>
      <c r="C61" s="60"/>
      <c r="D61" s="129">
        <f>Sammelblatt!$B$6</f>
        <v>0</v>
      </c>
      <c r="E61" s="61"/>
      <c r="F61" s="61"/>
      <c r="G61" s="61"/>
      <c r="H61" s="61"/>
      <c r="I61" s="61"/>
      <c r="J61" s="61"/>
      <c r="K61" s="61"/>
      <c r="L61" s="61"/>
    </row>
    <row r="62" spans="1:12" s="2" customFormat="1" ht="18" customHeight="1" x14ac:dyDescent="0.35">
      <c r="A62" s="63"/>
      <c r="B62" s="63"/>
      <c r="C62" s="60"/>
      <c r="D62" s="129">
        <f>Sammelblatt!$B$6</f>
        <v>0</v>
      </c>
      <c r="E62" s="61"/>
      <c r="F62" s="61"/>
      <c r="G62" s="61"/>
      <c r="H62" s="61"/>
      <c r="I62" s="61"/>
      <c r="J62" s="61"/>
      <c r="K62" s="61"/>
      <c r="L62" s="61"/>
    </row>
    <row r="63" spans="1:12" s="2" customFormat="1" ht="18" customHeight="1" x14ac:dyDescent="0.35">
      <c r="A63" s="63"/>
      <c r="B63" s="63"/>
      <c r="C63" s="60"/>
      <c r="D63" s="129">
        <f>Sammelblatt!$B$6</f>
        <v>0</v>
      </c>
      <c r="E63" s="61"/>
      <c r="F63" s="61"/>
      <c r="G63" s="61"/>
      <c r="H63" s="61"/>
      <c r="I63" s="61"/>
      <c r="J63" s="61"/>
      <c r="K63" s="61"/>
      <c r="L63" s="61"/>
    </row>
    <row r="64" spans="1:12" s="2" customFormat="1" ht="18" customHeight="1" x14ac:dyDescent="0.35">
      <c r="A64" s="63"/>
      <c r="B64" s="63"/>
      <c r="C64" s="60"/>
      <c r="D64" s="129">
        <f>Sammelblatt!$B$6</f>
        <v>0</v>
      </c>
      <c r="E64" s="61"/>
      <c r="F64" s="61"/>
      <c r="G64" s="61"/>
      <c r="H64" s="61"/>
      <c r="I64" s="61"/>
      <c r="J64" s="61"/>
      <c r="K64" s="61"/>
      <c r="L64" s="61"/>
    </row>
    <row r="65" spans="1:12" s="2" customFormat="1" ht="18" customHeight="1" x14ac:dyDescent="0.35">
      <c r="A65" s="63"/>
      <c r="B65" s="63"/>
      <c r="C65" s="60"/>
      <c r="D65" s="129">
        <f>Sammelblatt!$B$6</f>
        <v>0</v>
      </c>
      <c r="E65" s="61"/>
      <c r="F65" s="61"/>
      <c r="G65" s="61"/>
      <c r="H65" s="61"/>
      <c r="I65" s="61"/>
      <c r="J65" s="61"/>
      <c r="K65" s="61"/>
      <c r="L65" s="61"/>
    </row>
    <row r="66" spans="1:12" s="2" customFormat="1" ht="18" customHeight="1" x14ac:dyDescent="0.35">
      <c r="A66" s="63"/>
      <c r="B66" s="63"/>
      <c r="C66" s="60"/>
      <c r="D66" s="129">
        <f>Sammelblatt!$B$6</f>
        <v>0</v>
      </c>
      <c r="E66" s="61"/>
      <c r="F66" s="61"/>
      <c r="G66" s="61"/>
      <c r="H66" s="61"/>
      <c r="I66" s="61"/>
      <c r="J66" s="61"/>
      <c r="K66" s="61"/>
      <c r="L66" s="61"/>
    </row>
    <row r="67" spans="1:12" s="2" customFormat="1" ht="18" customHeight="1" x14ac:dyDescent="0.35">
      <c r="A67" s="63"/>
      <c r="B67" s="63"/>
      <c r="C67" s="60"/>
      <c r="D67" s="129">
        <f>Sammelblatt!$B$6</f>
        <v>0</v>
      </c>
      <c r="E67" s="61"/>
      <c r="F67" s="61"/>
      <c r="G67" s="61"/>
      <c r="H67" s="61"/>
      <c r="I67" s="61"/>
      <c r="J67" s="61"/>
      <c r="K67" s="61"/>
      <c r="L67" s="61"/>
    </row>
    <row r="68" spans="1:12" s="2" customFormat="1" ht="18" customHeight="1" x14ac:dyDescent="0.35">
      <c r="A68" s="63"/>
      <c r="B68" s="63"/>
      <c r="C68" s="60"/>
      <c r="D68" s="129">
        <f>Sammelblatt!$B$6</f>
        <v>0</v>
      </c>
      <c r="E68" s="61"/>
      <c r="F68" s="61"/>
      <c r="G68" s="61"/>
      <c r="H68" s="61"/>
      <c r="I68" s="61"/>
      <c r="J68" s="61"/>
      <c r="K68" s="61"/>
      <c r="L68" s="61"/>
    </row>
    <row r="69" spans="1:12" s="2" customFormat="1" ht="18" customHeight="1" x14ac:dyDescent="0.35">
      <c r="A69" s="63"/>
      <c r="B69" s="63"/>
      <c r="C69" s="60"/>
      <c r="D69" s="129">
        <f>Sammelblatt!$B$6</f>
        <v>0</v>
      </c>
      <c r="E69" s="61"/>
      <c r="F69" s="61"/>
      <c r="G69" s="61"/>
      <c r="H69" s="61"/>
      <c r="I69" s="61"/>
      <c r="J69" s="61"/>
      <c r="K69" s="61"/>
      <c r="L69" s="61"/>
    </row>
    <row r="70" spans="1:12" s="2" customFormat="1" ht="18" customHeight="1" x14ac:dyDescent="0.35">
      <c r="A70" s="63"/>
      <c r="B70" s="63"/>
      <c r="C70" s="60"/>
      <c r="D70" s="129">
        <f>Sammelblatt!$B$6</f>
        <v>0</v>
      </c>
      <c r="E70" s="61"/>
      <c r="F70" s="61"/>
      <c r="G70" s="61"/>
      <c r="H70" s="61"/>
      <c r="I70" s="61"/>
      <c r="J70" s="61"/>
      <c r="K70" s="61"/>
      <c r="L70" s="61"/>
    </row>
    <row r="71" spans="1:12" s="2" customFormat="1" ht="18" customHeight="1" x14ac:dyDescent="0.35">
      <c r="A71" s="63"/>
      <c r="B71" s="63"/>
      <c r="C71" s="60"/>
      <c r="D71" s="129">
        <f>Sammelblatt!$B$6</f>
        <v>0</v>
      </c>
      <c r="E71" s="61"/>
      <c r="F71" s="61"/>
      <c r="G71" s="61"/>
      <c r="H71" s="61"/>
      <c r="I71" s="61"/>
      <c r="J71" s="61"/>
      <c r="K71" s="61"/>
      <c r="L71" s="61"/>
    </row>
    <row r="72" spans="1:12" s="2" customFormat="1" ht="18" customHeight="1" x14ac:dyDescent="0.35">
      <c r="A72" s="63"/>
      <c r="B72" s="63"/>
      <c r="C72" s="60"/>
      <c r="D72" s="129">
        <f>Sammelblatt!$B$6</f>
        <v>0</v>
      </c>
      <c r="E72" s="61"/>
      <c r="F72" s="61"/>
      <c r="G72" s="61"/>
      <c r="H72" s="61"/>
      <c r="I72" s="61"/>
      <c r="J72" s="61"/>
      <c r="K72" s="61"/>
      <c r="L72" s="61"/>
    </row>
    <row r="73" spans="1:12" s="2" customFormat="1" ht="20.25" x14ac:dyDescent="0.35">
      <c r="A73" s="176" t="s">
        <v>27</v>
      </c>
      <c r="B73" s="177"/>
      <c r="C73" s="177"/>
      <c r="D73" s="163"/>
      <c r="E73" s="37">
        <f>COUNTA(E14:E72)</f>
        <v>0</v>
      </c>
      <c r="F73" s="37">
        <f t="shared" ref="E73:L73" si="0">COUNTA(F14:F72)</f>
        <v>0</v>
      </c>
      <c r="G73" s="37">
        <f t="shared" si="0"/>
        <v>0</v>
      </c>
      <c r="H73" s="37">
        <f t="shared" si="0"/>
        <v>0</v>
      </c>
      <c r="I73" s="37">
        <f t="shared" si="0"/>
        <v>0</v>
      </c>
      <c r="J73" s="37">
        <f t="shared" si="0"/>
        <v>0</v>
      </c>
      <c r="K73" s="37">
        <f t="shared" si="0"/>
        <v>0</v>
      </c>
      <c r="L73" s="37">
        <f t="shared" si="0"/>
        <v>0</v>
      </c>
    </row>
    <row r="74" spans="1:12" s="2" customFormat="1" ht="20.25" x14ac:dyDescent="0.35">
      <c r="A74" s="117"/>
      <c r="B74" s="118"/>
      <c r="C74" s="118"/>
      <c r="D74" s="125"/>
      <c r="E74" s="164">
        <f>SUM(E73:H73)</f>
        <v>0</v>
      </c>
      <c r="F74" s="165"/>
      <c r="G74" s="165"/>
      <c r="H74" s="166"/>
      <c r="I74" s="164">
        <f>SUM(I73:L73)</f>
        <v>0</v>
      </c>
      <c r="J74" s="165"/>
      <c r="K74" s="165"/>
      <c r="L74" s="166"/>
    </row>
    <row r="75" spans="1:12" s="2" customFormat="1" ht="20.25" x14ac:dyDescent="0.35">
      <c r="A75" s="161"/>
      <c r="B75" s="162"/>
      <c r="C75" s="162"/>
      <c r="D75" s="163"/>
      <c r="E75" s="164" t="s">
        <v>70</v>
      </c>
      <c r="F75" s="165"/>
      <c r="G75" s="165"/>
      <c r="H75" s="166"/>
      <c r="I75" s="164" t="s">
        <v>71</v>
      </c>
      <c r="J75" s="165"/>
      <c r="K75" s="165"/>
      <c r="L75" s="166"/>
    </row>
    <row r="76" spans="1:12" s="27" customFormat="1" ht="17.25" x14ac:dyDescent="0.35">
      <c r="A76" s="33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s="27" customFormat="1" ht="17.25" x14ac:dyDescent="0.3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</row>
    <row r="78" spans="1:12" s="27" customFormat="1" ht="17.25" x14ac:dyDescent="0.3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</row>
    <row r="79" spans="1:12" ht="19.5" customHeight="1" x14ac:dyDescent="0.35"/>
  </sheetData>
  <sheetProtection algorithmName="SHA-512" hashValue="hCB4J/YZDuHoqc/U+s2BvOdu3wH8ZeIkychbeA6PGe7sjPdB66JSLE6XgQUajLxQprjwp0CIj3Mf4Tx2NvSaZw==" saltValue="42AcFVHe8TDmO+AST5Quaw==" spinCount="100000" sheet="1" selectLockedCells="1"/>
  <mergeCells count="8">
    <mergeCell ref="B6:L6"/>
    <mergeCell ref="C11:E11"/>
    <mergeCell ref="A73:D73"/>
    <mergeCell ref="A75:D75"/>
    <mergeCell ref="E75:H75"/>
    <mergeCell ref="I75:L75"/>
    <mergeCell ref="E74:H74"/>
    <mergeCell ref="I74:L74"/>
  </mergeCells>
  <phoneticPr fontId="0" type="noConversion"/>
  <pageMargins left="0.5" right="0.25" top="0.4" bottom="0.4" header="0.3" footer="0.3"/>
  <pageSetup paperSize="9" scale="91" fitToHeight="0" orientation="portrait" horizontalDpi="300" verticalDpi="300"/>
  <headerFooter alignWithMargins="0">
    <oddFooter>&amp;L&amp;F&amp;C&amp;A&amp;R&amp;D</oddFooter>
  </headerFooter>
  <rowBreaks count="1" manualBreakCount="1">
    <brk id="74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6"/>
  <sheetViews>
    <sheetView showGridLines="0" showZeros="0" zoomScaleNormal="100" workbookViewId="0">
      <selection activeCell="B15" sqref="B15"/>
    </sheetView>
  </sheetViews>
  <sheetFormatPr baseColWidth="10" defaultColWidth="11.46484375" defaultRowHeight="12.75" x14ac:dyDescent="0.35"/>
  <cols>
    <col min="1" max="2" width="27.796875" style="18" customWidth="1"/>
    <col min="3" max="7" width="4.6640625" style="18" customWidth="1"/>
    <col min="8" max="8" width="8.1328125" style="18" customWidth="1"/>
    <col min="9" max="10" width="4.6640625" style="18" customWidth="1"/>
    <col min="11" max="16384" width="11.46484375" style="18"/>
  </cols>
  <sheetData>
    <row r="1" spans="1:10" s="29" customFormat="1" ht="14" customHeight="1" x14ac:dyDescent="0.35">
      <c r="A1" s="41" t="str">
        <f>Sammelblatt!A1</f>
        <v>Turnverband Berner Seeland  -  SGV Büren a.A.</v>
      </c>
      <c r="B1" s="42"/>
      <c r="C1" s="42"/>
      <c r="D1" s="42"/>
      <c r="E1" s="42"/>
      <c r="F1" s="42"/>
      <c r="G1" s="19"/>
      <c r="H1" s="19"/>
      <c r="I1" s="19"/>
      <c r="J1" s="19"/>
    </row>
    <row r="2" spans="1:10" s="29" customFormat="1" ht="15.4" x14ac:dyDescent="0.35">
      <c r="A2" s="41" t="str">
        <f>Sammelblatt!A2</f>
        <v>Seelandmeisterschaft Geräteturnen  10. + 11. September 2022</v>
      </c>
    </row>
    <row r="3" spans="1:10" ht="48" customHeight="1" x14ac:dyDescent="0.35"/>
    <row r="4" spans="1:10" ht="30" x14ac:dyDescent="0.35">
      <c r="A4" s="123" t="s">
        <v>48</v>
      </c>
      <c r="B4" s="123"/>
      <c r="C4" s="123"/>
      <c r="D4" s="123"/>
      <c r="E4" s="123"/>
      <c r="F4" s="123"/>
      <c r="G4" s="123"/>
      <c r="H4" s="123"/>
      <c r="I4" s="123"/>
      <c r="J4" s="123"/>
    </row>
    <row r="5" spans="1:10" ht="7.5" customHeight="1" x14ac:dyDescent="0.35"/>
    <row r="6" spans="1:10" s="1" customFormat="1" ht="20.65" x14ac:dyDescent="0.35">
      <c r="A6" s="15" t="s">
        <v>0</v>
      </c>
      <c r="B6" s="178">
        <f>Sammelblatt!B6</f>
        <v>0</v>
      </c>
      <c r="C6" s="179"/>
      <c r="D6" s="179"/>
      <c r="E6" s="179"/>
      <c r="F6" s="179"/>
      <c r="G6" s="179"/>
      <c r="H6" s="179"/>
      <c r="I6" s="179"/>
      <c r="J6" s="180"/>
    </row>
    <row r="7" spans="1:10" ht="7.5" customHeight="1" x14ac:dyDescent="0.35"/>
    <row r="8" spans="1:10" ht="7.5" customHeight="1" thickBot="1" x14ac:dyDescent="0.4"/>
    <row r="9" spans="1:10" s="31" customFormat="1" ht="19.5" customHeight="1" thickBot="1" x14ac:dyDescent="0.4">
      <c r="A9" s="30"/>
      <c r="B9" s="35" t="s">
        <v>49</v>
      </c>
      <c r="C9" s="107">
        <f>B23</f>
        <v>0</v>
      </c>
      <c r="D9" s="21" t="s">
        <v>12</v>
      </c>
      <c r="E9" s="119">
        <v>55</v>
      </c>
      <c r="F9" s="119" t="s">
        <v>13</v>
      </c>
      <c r="G9" s="22"/>
      <c r="H9" s="126">
        <f>C9*E9</f>
        <v>0</v>
      </c>
      <c r="I9" s="101"/>
      <c r="J9" s="23" t="s">
        <v>13</v>
      </c>
    </row>
    <row r="10" spans="1:10" ht="7.5" customHeight="1" x14ac:dyDescent="0.35"/>
    <row r="11" spans="1:10" s="20" customFormat="1" ht="20.25" customHeight="1" x14ac:dyDescent="0.35">
      <c r="A11" s="24" t="s">
        <v>1</v>
      </c>
      <c r="B11" s="25" t="s">
        <v>2</v>
      </c>
    </row>
    <row r="12" spans="1:10" s="2" customFormat="1" ht="18" customHeight="1" x14ac:dyDescent="0.35">
      <c r="A12" s="63"/>
      <c r="B12" s="63"/>
    </row>
    <row r="13" spans="1:10" s="2" customFormat="1" ht="18" customHeight="1" x14ac:dyDescent="0.35">
      <c r="A13" s="64"/>
      <c r="B13" s="62"/>
    </row>
    <row r="14" spans="1:10" s="2" customFormat="1" ht="18" customHeight="1" x14ac:dyDescent="0.35">
      <c r="A14" s="130"/>
      <c r="B14" s="130"/>
    </row>
    <row r="15" spans="1:10" s="2" customFormat="1" ht="18" customHeight="1" x14ac:dyDescent="0.35">
      <c r="A15" s="63"/>
      <c r="B15" s="63"/>
    </row>
    <row r="16" spans="1:10" s="2" customFormat="1" ht="18" customHeight="1" x14ac:dyDescent="0.35">
      <c r="A16" s="63"/>
      <c r="B16" s="63"/>
    </row>
    <row r="17" spans="1:10" s="2" customFormat="1" ht="18" customHeight="1" x14ac:dyDescent="0.35">
      <c r="A17" s="130"/>
      <c r="B17" s="130"/>
    </row>
    <row r="18" spans="1:10" s="2" customFormat="1" ht="18" customHeight="1" x14ac:dyDescent="0.35">
      <c r="A18" s="63"/>
      <c r="B18" s="63"/>
    </row>
    <row r="19" spans="1:10" s="2" customFormat="1" ht="18" customHeight="1" x14ac:dyDescent="0.35">
      <c r="A19" s="63"/>
      <c r="B19" s="63"/>
    </row>
    <row r="20" spans="1:10" s="2" customFormat="1" ht="18" customHeight="1" x14ac:dyDescent="0.35">
      <c r="A20" s="130"/>
      <c r="B20" s="130"/>
    </row>
    <row r="21" spans="1:10" s="2" customFormat="1" ht="18" customHeight="1" x14ac:dyDescent="0.35">
      <c r="A21" s="63"/>
      <c r="B21" s="63"/>
    </row>
    <row r="22" spans="1:10" s="2" customFormat="1" ht="18" customHeight="1" x14ac:dyDescent="0.35">
      <c r="A22" s="63"/>
      <c r="B22" s="63"/>
    </row>
    <row r="23" spans="1:10" s="2" customFormat="1" ht="18" customHeight="1" x14ac:dyDescent="0.35">
      <c r="A23" s="131" t="s">
        <v>27</v>
      </c>
      <c r="B23" s="132">
        <f>COUNTA(B12:B22)/2</f>
        <v>0</v>
      </c>
    </row>
    <row r="24" spans="1:10" s="27" customFormat="1" ht="17.25" x14ac:dyDescent="0.35">
      <c r="A24" s="33"/>
      <c r="B24" s="33"/>
      <c r="C24" s="34"/>
      <c r="D24" s="34"/>
      <c r="E24" s="34"/>
      <c r="F24" s="34"/>
      <c r="G24" s="34"/>
      <c r="H24" s="34"/>
      <c r="I24" s="34"/>
      <c r="J24" s="34"/>
    </row>
    <row r="25" spans="1:10" s="27" customFormat="1" ht="17.25" x14ac:dyDescent="0.35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pans="1:10" ht="19.5" customHeight="1" x14ac:dyDescent="0.35"/>
  </sheetData>
  <sheetProtection algorithmName="SHA-512" hashValue="LmN5HEiU5E33XyaWJCcHBDdtc9SXeYOiDnXBS45MhJAcrSco2uzZ69f5R/7j/W53dEpkuzZ5VPW7RfHr4l14eg==" saltValue="p0ihowb00B8Vla1+lRXUqg==" spinCount="100000" sheet="1" selectLockedCells="1"/>
  <mergeCells count="1">
    <mergeCell ref="B6:J6"/>
  </mergeCells>
  <pageMargins left="0.5" right="0.25" top="0.4" bottom="0.4" header="0.3" footer="0.3"/>
  <pageSetup paperSize="9" scale="91" fitToHeight="0" orientation="portrait" horizontalDpi="300" verticalDpi="300" r:id="rId1"/>
  <headerFooter alignWithMargins="0">
    <oddFooter>&amp;L&amp;F&amp;C&amp;A&amp;R&amp;D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61"/>
  <sheetViews>
    <sheetView showGridLines="0" zoomScale="85" zoomScaleNormal="100" workbookViewId="0">
      <selection activeCell="A18" sqref="A18"/>
    </sheetView>
  </sheetViews>
  <sheetFormatPr baseColWidth="10" defaultRowHeight="12.75" x14ac:dyDescent="0.35"/>
  <cols>
    <col min="1" max="1" width="5" customWidth="1"/>
    <col min="2" max="4" width="5.33203125" customWidth="1"/>
    <col min="5" max="5" width="3.796875" customWidth="1"/>
    <col min="6" max="6" width="13.796875" customWidth="1"/>
    <col min="7" max="8" width="8.6640625" customWidth="1"/>
    <col min="9" max="9" width="31" customWidth="1"/>
    <col min="10" max="10" width="33.86328125" customWidth="1"/>
    <col min="11" max="11" width="25.86328125" customWidth="1"/>
    <col min="12" max="12" width="29.53125" customWidth="1"/>
    <col min="13" max="13" width="16" customWidth="1"/>
    <col min="14" max="14" width="5.265625" customWidth="1"/>
    <col min="15" max="15" width="4.46484375" customWidth="1"/>
  </cols>
  <sheetData>
    <row r="1" spans="1:17" s="1" customFormat="1" ht="20.65" x14ac:dyDescent="0.35">
      <c r="A1" s="41" t="str">
        <f>Sammelblatt!A1</f>
        <v>Turnverband Berner Seeland  -  SGV Büren a.A.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36"/>
      <c r="O1" s="36"/>
      <c r="P1" s="36"/>
      <c r="Q1" s="16"/>
    </row>
    <row r="2" spans="1:17" s="1" customFormat="1" ht="20.65" x14ac:dyDescent="0.35">
      <c r="A2" s="41" t="str">
        <f>Sammelblatt!A2</f>
        <v>Seelandmeisterschaft Geräteturnen  10. + 11. September 2022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17"/>
    </row>
    <row r="3" spans="1:17" s="1" customFormat="1" ht="49.5" customHeight="1" x14ac:dyDescent="0.35">
      <c r="A3" s="41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17"/>
    </row>
    <row r="4" spans="1:17" s="18" customFormat="1" ht="30" x14ac:dyDescent="0.35">
      <c r="A4" s="123" t="s">
        <v>25</v>
      </c>
      <c r="B4" s="123"/>
      <c r="C4" s="39"/>
      <c r="D4" s="39"/>
      <c r="E4" s="39"/>
    </row>
    <row r="5" spans="1:17" ht="6" customHeight="1" x14ac:dyDescent="0.35"/>
    <row r="6" spans="1:17" s="18" customFormat="1" ht="20.65" x14ac:dyDescent="0.35">
      <c r="A6" s="14" t="str">
        <f>Sammelblatt!A6</f>
        <v>Verein:</v>
      </c>
      <c r="B6" s="14"/>
      <c r="C6" s="14"/>
      <c r="D6" s="14"/>
      <c r="E6" s="14"/>
      <c r="F6" s="48" t="str">
        <f>IF(Sammelblatt!B6="","",Sammelblatt!B6)</f>
        <v/>
      </c>
      <c r="G6" s="51"/>
      <c r="H6" s="51"/>
      <c r="I6" s="49"/>
      <c r="J6" s="52"/>
      <c r="K6" s="72"/>
      <c r="L6" s="72"/>
      <c r="M6" s="40"/>
      <c r="N6" s="40"/>
      <c r="O6" s="40"/>
    </row>
    <row r="7" spans="1:17" s="18" customFormat="1" ht="8" customHeight="1" x14ac:dyDescent="0.35">
      <c r="A7" s="14"/>
      <c r="B7" s="14"/>
      <c r="C7" s="14"/>
      <c r="D7" s="14"/>
      <c r="E7" s="14"/>
      <c r="F7" s="70"/>
      <c r="G7" s="71"/>
      <c r="H7" s="71"/>
      <c r="I7" s="70"/>
      <c r="J7" s="72"/>
      <c r="K7" s="72"/>
      <c r="L7" s="72"/>
      <c r="M7" s="40"/>
      <c r="N7" s="40"/>
      <c r="O7" s="40"/>
    </row>
    <row r="8" spans="1:17" x14ac:dyDescent="0.35">
      <c r="A8" t="s">
        <v>41</v>
      </c>
    </row>
    <row r="9" spans="1:17" ht="13.9" x14ac:dyDescent="0.4">
      <c r="E9" s="56">
        <f>Turnerinnen!E105+Turner!E74</f>
        <v>0</v>
      </c>
      <c r="F9" s="54" t="s">
        <v>64</v>
      </c>
      <c r="G9" s="54" t="s">
        <v>66</v>
      </c>
      <c r="H9" s="103">
        <f>IF(E9=0,0,(IF(E9&lt;=10,1,(IF(E9&lt;=20,2,(IF(E9&lt;=30,3,(IF(E9&gt;=31,4)))))))))</f>
        <v>0</v>
      </c>
      <c r="I9" t="s">
        <v>31</v>
      </c>
      <c r="M9" s="104">
        <f>COUNTA(A20,#REF!,#REF!,#REF!,#REF!,#REF!,#REF!)</f>
        <v>6</v>
      </c>
    </row>
    <row r="10" spans="1:17" ht="13.15" x14ac:dyDescent="0.4">
      <c r="H10" s="102"/>
    </row>
    <row r="11" spans="1:17" ht="13.9" x14ac:dyDescent="0.4">
      <c r="E11" s="55">
        <f>Turnerinnen!I105+Turner!I74</f>
        <v>0</v>
      </c>
      <c r="F11" s="54" t="s">
        <v>65</v>
      </c>
      <c r="G11" s="54" t="s">
        <v>66</v>
      </c>
      <c r="H11" s="103">
        <f>IF(E11&lt;=4,0,(IF(E11&lt;10,1,(IF(E11&lt;=14,2,(IF(E11&gt;=15,3)))))))</f>
        <v>0</v>
      </c>
      <c r="I11" s="65" t="s">
        <v>35</v>
      </c>
      <c r="M11" s="104">
        <f>COUNTA(B20,#REF!,#REF!,#REF!,#REF!,#REF!,#REF!)</f>
        <v>6</v>
      </c>
    </row>
    <row r="12" spans="1:17" ht="13.9" x14ac:dyDescent="0.4">
      <c r="E12" s="55"/>
      <c r="F12" s="54"/>
      <c r="G12" s="54"/>
      <c r="H12" s="102"/>
      <c r="I12" s="65"/>
      <c r="M12" s="104"/>
    </row>
    <row r="13" spans="1:17" ht="13.9" x14ac:dyDescent="0.4">
      <c r="E13" s="55">
        <f>'Sie&amp;Er'!$B$23</f>
        <v>0</v>
      </c>
      <c r="F13" s="54" t="s">
        <v>50</v>
      </c>
      <c r="G13" s="54" t="s">
        <v>66</v>
      </c>
      <c r="H13" s="103">
        <f>IF(E13=0,0,(IF(E13&lt;=3,1,IF(E13&gt;=4,2))))</f>
        <v>0</v>
      </c>
      <c r="I13" s="54" t="s">
        <v>67</v>
      </c>
      <c r="M13" s="104"/>
    </row>
    <row r="14" spans="1:17" ht="13.9" x14ac:dyDescent="0.4">
      <c r="E14" s="55"/>
      <c r="F14" s="54"/>
      <c r="G14" s="54"/>
      <c r="H14" s="102"/>
      <c r="I14" s="65"/>
      <c r="M14" s="104"/>
    </row>
    <row r="16" spans="1:17" s="18" customFormat="1" ht="7.5" customHeight="1" x14ac:dyDescent="0.35">
      <c r="A16" s="39"/>
      <c r="B16" s="39"/>
      <c r="C16" s="39"/>
      <c r="D16" s="39"/>
      <c r="E16" s="39"/>
    </row>
    <row r="17" spans="1:15" ht="24.75" customHeight="1" x14ac:dyDescent="0.35">
      <c r="A17" s="67" t="s">
        <v>36</v>
      </c>
      <c r="B17" s="66" t="s">
        <v>37</v>
      </c>
      <c r="C17" s="66" t="s">
        <v>50</v>
      </c>
      <c r="D17" s="66" t="s">
        <v>54</v>
      </c>
      <c r="E17" s="185" t="s">
        <v>1</v>
      </c>
      <c r="F17" s="185"/>
      <c r="G17" s="57" t="s">
        <v>2</v>
      </c>
      <c r="H17" s="58"/>
      <c r="I17" s="50" t="s">
        <v>24</v>
      </c>
      <c r="J17" s="50" t="s">
        <v>26</v>
      </c>
      <c r="K17" s="50" t="s">
        <v>58</v>
      </c>
      <c r="L17" s="50" t="s">
        <v>59</v>
      </c>
      <c r="M17" s="50" t="s">
        <v>40</v>
      </c>
      <c r="N17" s="68" t="s">
        <v>39</v>
      </c>
      <c r="O17" s="69" t="s">
        <v>38</v>
      </c>
    </row>
    <row r="18" spans="1:15" ht="18.75" customHeight="1" x14ac:dyDescent="0.35">
      <c r="A18" s="110"/>
      <c r="B18" s="110"/>
      <c r="C18" s="112"/>
      <c r="D18" s="110"/>
      <c r="E18" s="186"/>
      <c r="F18" s="186"/>
      <c r="G18" s="187"/>
      <c r="H18" s="188"/>
      <c r="I18" s="110"/>
      <c r="J18" s="110"/>
      <c r="K18" s="110"/>
      <c r="L18" s="110"/>
      <c r="M18" s="110"/>
      <c r="N18" s="106"/>
      <c r="O18" s="106"/>
    </row>
    <row r="19" spans="1:15" ht="18.75" customHeight="1" x14ac:dyDescent="0.35">
      <c r="A19" s="110"/>
      <c r="B19" s="110"/>
      <c r="C19" s="112"/>
      <c r="D19" s="110"/>
      <c r="E19" s="186"/>
      <c r="F19" s="186"/>
      <c r="G19" s="187"/>
      <c r="H19" s="188"/>
      <c r="I19" s="110"/>
      <c r="J19" s="110"/>
      <c r="K19" s="110"/>
      <c r="L19" s="110"/>
      <c r="M19" s="110"/>
      <c r="N19" s="106"/>
      <c r="O19" s="106"/>
    </row>
    <row r="20" spans="1:15" ht="18.75" customHeight="1" x14ac:dyDescent="0.35">
      <c r="A20" s="105"/>
      <c r="B20" s="105"/>
      <c r="C20" s="112"/>
      <c r="D20" s="110"/>
      <c r="E20" s="186"/>
      <c r="F20" s="186"/>
      <c r="G20" s="187"/>
      <c r="H20" s="188"/>
      <c r="I20" s="105"/>
      <c r="J20" s="105"/>
      <c r="K20" s="110"/>
      <c r="L20" s="110"/>
      <c r="M20" s="105"/>
      <c r="N20" s="106"/>
      <c r="O20" s="106"/>
    </row>
    <row r="21" spans="1:15" ht="18.75" customHeight="1" x14ac:dyDescent="0.35">
      <c r="A21" s="110"/>
      <c r="B21" s="110"/>
      <c r="C21" s="112"/>
      <c r="D21" s="110"/>
      <c r="E21" s="187"/>
      <c r="F21" s="188"/>
      <c r="G21" s="187"/>
      <c r="H21" s="188"/>
      <c r="I21" s="110"/>
      <c r="J21" s="110"/>
      <c r="K21" s="110"/>
      <c r="L21" s="110"/>
      <c r="M21" s="110"/>
      <c r="N21" s="106"/>
      <c r="O21" s="106"/>
    </row>
    <row r="22" spans="1:15" ht="18.75" customHeight="1" x14ac:dyDescent="0.35">
      <c r="A22" s="110"/>
      <c r="B22" s="110"/>
      <c r="C22" s="112"/>
      <c r="D22" s="110"/>
      <c r="E22" s="186"/>
      <c r="F22" s="186"/>
      <c r="G22" s="187"/>
      <c r="H22" s="188"/>
      <c r="I22" s="110"/>
      <c r="J22" s="110"/>
      <c r="K22" s="110"/>
      <c r="L22" s="110"/>
      <c r="M22" s="110"/>
      <c r="N22" s="106"/>
      <c r="O22" s="106"/>
    </row>
    <row r="23" spans="1:15" ht="18.75" customHeight="1" x14ac:dyDescent="0.35">
      <c r="A23" s="110"/>
      <c r="B23" s="110"/>
      <c r="C23" s="112"/>
      <c r="D23" s="110"/>
      <c r="E23" s="186"/>
      <c r="F23" s="186"/>
      <c r="G23" s="187"/>
      <c r="H23" s="188"/>
      <c r="I23" s="110"/>
      <c r="J23" s="110"/>
      <c r="K23" s="110"/>
      <c r="L23" s="110"/>
      <c r="M23" s="110"/>
      <c r="N23" s="106"/>
      <c r="O23" s="106"/>
    </row>
    <row r="24" spans="1:15" ht="18.75" customHeight="1" x14ac:dyDescent="0.35">
      <c r="A24" s="110"/>
      <c r="B24" s="110"/>
      <c r="C24" s="112"/>
      <c r="D24" s="110"/>
      <c r="E24" s="186"/>
      <c r="F24" s="186"/>
      <c r="G24" s="187"/>
      <c r="H24" s="188"/>
      <c r="I24" s="110"/>
      <c r="J24" s="110"/>
      <c r="K24" s="110"/>
      <c r="L24" s="110"/>
      <c r="M24" s="110"/>
      <c r="N24" s="106"/>
      <c r="O24" s="106"/>
    </row>
    <row r="25" spans="1:15" ht="18.75" customHeight="1" x14ac:dyDescent="0.35">
      <c r="A25" s="110"/>
      <c r="B25" s="110"/>
      <c r="C25" s="112"/>
      <c r="D25" s="110"/>
      <c r="E25" s="187"/>
      <c r="F25" s="188"/>
      <c r="G25" s="187"/>
      <c r="H25" s="188"/>
      <c r="I25" s="110"/>
      <c r="J25" s="110"/>
      <c r="K25" s="110"/>
      <c r="L25" s="110"/>
      <c r="M25" s="110"/>
      <c r="N25" s="106"/>
      <c r="O25" s="106"/>
    </row>
    <row r="26" spans="1:15" ht="18.75" customHeight="1" x14ac:dyDescent="0.35">
      <c r="A26" s="110"/>
      <c r="B26" s="110"/>
      <c r="C26" s="112"/>
      <c r="D26" s="110"/>
      <c r="E26" s="108"/>
      <c r="F26" s="109"/>
      <c r="G26" s="108"/>
      <c r="H26" s="109"/>
      <c r="I26" s="110"/>
      <c r="J26" s="110"/>
      <c r="K26" s="110"/>
      <c r="L26" s="110"/>
      <c r="M26" s="110"/>
      <c r="N26" s="106"/>
      <c r="O26" s="106"/>
    </row>
    <row r="27" spans="1:15" ht="18.75" customHeight="1" x14ac:dyDescent="0.35">
      <c r="A27" s="110"/>
      <c r="B27" s="110"/>
      <c r="C27" s="112"/>
      <c r="D27" s="110"/>
      <c r="E27" s="108"/>
      <c r="F27" s="109"/>
      <c r="G27" s="108"/>
      <c r="H27" s="109"/>
      <c r="I27" s="110"/>
      <c r="J27" s="110"/>
      <c r="K27" s="110"/>
      <c r="L27" s="110"/>
      <c r="M27" s="110"/>
      <c r="N27" s="106"/>
      <c r="O27" s="106"/>
    </row>
    <row r="28" spans="1:15" ht="18.75" customHeight="1" x14ac:dyDescent="0.35">
      <c r="A28" s="110"/>
      <c r="B28" s="110"/>
      <c r="C28" s="112"/>
      <c r="D28" s="110"/>
      <c r="E28" s="108"/>
      <c r="F28" s="109"/>
      <c r="G28" s="108"/>
      <c r="H28" s="109"/>
      <c r="I28" s="110"/>
      <c r="J28" s="110"/>
      <c r="K28" s="110"/>
      <c r="L28" s="110"/>
      <c r="M28" s="110"/>
      <c r="N28" s="106"/>
      <c r="O28" s="106"/>
    </row>
    <row r="29" spans="1:15" ht="18.75" customHeight="1" x14ac:dyDescent="0.35">
      <c r="A29" s="110"/>
      <c r="B29" s="110"/>
      <c r="C29" s="112"/>
      <c r="D29" s="110"/>
      <c r="E29" s="108"/>
      <c r="F29" s="109"/>
      <c r="G29" s="108"/>
      <c r="H29" s="109"/>
      <c r="I29" s="110"/>
      <c r="J29" s="110"/>
      <c r="K29" s="110"/>
      <c r="L29" s="110"/>
      <c r="M29" s="110"/>
      <c r="N29" s="106"/>
      <c r="O29" s="106"/>
    </row>
    <row r="30" spans="1:15" ht="18.75" customHeight="1" x14ac:dyDescent="0.35">
      <c r="A30" s="110"/>
      <c r="B30" s="110"/>
      <c r="C30" s="112"/>
      <c r="D30" s="110"/>
      <c r="E30" s="186"/>
      <c r="F30" s="186"/>
      <c r="G30" s="187"/>
      <c r="H30" s="188"/>
      <c r="I30" s="110"/>
      <c r="J30" s="110"/>
      <c r="K30" s="110"/>
      <c r="L30" s="110"/>
      <c r="M30" s="110"/>
      <c r="N30" s="106"/>
      <c r="O30" s="106"/>
    </row>
    <row r="31" spans="1:15" ht="18.75" customHeight="1" x14ac:dyDescent="0.35">
      <c r="A31" s="110"/>
      <c r="B31" s="110"/>
      <c r="C31" s="112"/>
      <c r="D31" s="110"/>
      <c r="E31" s="187"/>
      <c r="F31" s="188"/>
      <c r="G31" s="187"/>
      <c r="H31" s="188"/>
      <c r="I31" s="110"/>
      <c r="J31" s="110"/>
      <c r="K31" s="110"/>
      <c r="L31" s="110"/>
      <c r="M31" s="110"/>
      <c r="N31" s="106"/>
      <c r="O31" s="106"/>
    </row>
    <row r="32" spans="1:15" ht="18.75" customHeight="1" x14ac:dyDescent="0.35">
      <c r="A32" s="110"/>
      <c r="B32" s="110"/>
      <c r="C32" s="112"/>
      <c r="D32" s="110"/>
      <c r="E32" s="186"/>
      <c r="F32" s="186"/>
      <c r="G32" s="187"/>
      <c r="H32" s="188"/>
      <c r="I32" s="110"/>
      <c r="J32" s="110"/>
      <c r="K32" s="110"/>
      <c r="L32" s="110"/>
      <c r="M32" s="110"/>
      <c r="N32" s="106"/>
      <c r="O32" s="106"/>
    </row>
    <row r="33" spans="1:15" ht="18.75" customHeight="1" x14ac:dyDescent="0.35">
      <c r="A33" s="110"/>
      <c r="B33" s="110"/>
      <c r="C33" s="112"/>
      <c r="D33" s="110"/>
      <c r="E33" s="187"/>
      <c r="F33" s="188"/>
      <c r="G33" s="187"/>
      <c r="H33" s="188"/>
      <c r="I33" s="110"/>
      <c r="J33" s="110"/>
      <c r="K33" s="110"/>
      <c r="L33" s="110"/>
      <c r="M33" s="110"/>
      <c r="N33" s="106"/>
      <c r="O33" s="106"/>
    </row>
    <row r="34" spans="1:15" x14ac:dyDescent="0.35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4"/>
    </row>
    <row r="35" spans="1:15" x14ac:dyDescent="0.35">
      <c r="A35" s="133"/>
      <c r="B35" s="135" t="s">
        <v>32</v>
      </c>
      <c r="C35" s="136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4"/>
    </row>
    <row r="36" spans="1:15" x14ac:dyDescent="0.35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4"/>
    </row>
    <row r="37" spans="1:15" ht="27" customHeight="1" x14ac:dyDescent="0.35">
      <c r="A37" s="98"/>
      <c r="B37" s="181"/>
      <c r="C37" s="182"/>
      <c r="D37" s="182"/>
      <c r="E37" s="182"/>
      <c r="F37" s="182"/>
      <c r="G37" s="182"/>
      <c r="H37" s="182"/>
      <c r="I37" s="182"/>
      <c r="J37" s="182"/>
      <c r="K37" s="183"/>
      <c r="L37" s="183"/>
      <c r="M37" s="183"/>
      <c r="N37" s="183"/>
      <c r="O37" s="184"/>
    </row>
    <row r="38" spans="1:15" x14ac:dyDescent="0.35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</row>
    <row r="39" spans="1:15" x14ac:dyDescent="0.35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</row>
    <row r="40" spans="1:15" x14ac:dyDescent="0.35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</row>
    <row r="41" spans="1:15" x14ac:dyDescent="0.35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</row>
    <row r="42" spans="1:15" x14ac:dyDescent="0.35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</row>
    <row r="43" spans="1:15" x14ac:dyDescent="0.35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</row>
    <row r="44" spans="1:15" x14ac:dyDescent="0.35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</row>
    <row r="45" spans="1:15" x14ac:dyDescent="0.35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</row>
    <row r="46" spans="1:15" x14ac:dyDescent="0.35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</row>
    <row r="47" spans="1:15" x14ac:dyDescent="0.35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</row>
    <row r="48" spans="1:15" x14ac:dyDescent="0.35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</row>
    <row r="49" spans="1:14" x14ac:dyDescent="0.35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</row>
    <row r="50" spans="1:14" x14ac:dyDescent="0.35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1:14" x14ac:dyDescent="0.35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</row>
    <row r="52" spans="1:14" x14ac:dyDescent="0.35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</row>
    <row r="53" spans="1:14" x14ac:dyDescent="0.35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</row>
    <row r="54" spans="1:14" x14ac:dyDescent="0.35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</row>
    <row r="55" spans="1:14" x14ac:dyDescent="0.35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</row>
    <row r="56" spans="1:14" x14ac:dyDescent="0.35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</row>
    <row r="57" spans="1:14" x14ac:dyDescent="0.35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</row>
    <row r="58" spans="1:14" x14ac:dyDescent="0.35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</row>
    <row r="59" spans="1:14" x14ac:dyDescent="0.35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</row>
    <row r="60" spans="1:14" x14ac:dyDescent="0.35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</row>
    <row r="61" spans="1:14" x14ac:dyDescent="0.35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</row>
  </sheetData>
  <sheetProtection algorithmName="SHA-512" hashValue="V6L3EBR2umQ3hHRQavo6SSVZOtT9f8f9iFICxWlpx3PtVJ/a9R9AFvXfMrWd7EAl9KUcNfdxnYasTBkFDPKMOg==" saltValue="Pi5YZflAiukGpRLucDdsyA==" spinCount="100000" sheet="1" selectLockedCells="1"/>
  <mergeCells count="26">
    <mergeCell ref="E30:F30"/>
    <mergeCell ref="G30:H30"/>
    <mergeCell ref="G31:H31"/>
    <mergeCell ref="E33:F33"/>
    <mergeCell ref="G33:H33"/>
    <mergeCell ref="G21:H21"/>
    <mergeCell ref="E18:F18"/>
    <mergeCell ref="G18:H18"/>
    <mergeCell ref="E19:F19"/>
    <mergeCell ref="G19:H19"/>
    <mergeCell ref="B37:O37"/>
    <mergeCell ref="E17:F17"/>
    <mergeCell ref="E20:F20"/>
    <mergeCell ref="G20:H20"/>
    <mergeCell ref="E22:F22"/>
    <mergeCell ref="G22:H22"/>
    <mergeCell ref="E23:F23"/>
    <mergeCell ref="G23:H23"/>
    <mergeCell ref="E24:F24"/>
    <mergeCell ref="G24:H24"/>
    <mergeCell ref="E25:F25"/>
    <mergeCell ref="G25:H25"/>
    <mergeCell ref="E31:F31"/>
    <mergeCell ref="E32:F32"/>
    <mergeCell ref="G32:H32"/>
    <mergeCell ref="E21:F21"/>
  </mergeCells>
  <phoneticPr fontId="22" type="noConversion"/>
  <conditionalFormatting sqref="H9">
    <cfRule type="cellIs" dxfId="3" priority="3" stopIfTrue="1" operator="greaterThan">
      <formula>$M$9</formula>
    </cfRule>
    <cfRule type="cellIs" dxfId="2" priority="5" stopIfTrue="1" operator="lessThanOrEqual">
      <formula>$M$9</formula>
    </cfRule>
  </conditionalFormatting>
  <conditionalFormatting sqref="H11 H13">
    <cfRule type="cellIs" dxfId="1" priority="1" stopIfTrue="1" operator="greaterThan">
      <formula>$M$11</formula>
    </cfRule>
    <cfRule type="cellIs" dxfId="0" priority="2" stopIfTrue="1" operator="lessThanOrEqual">
      <formula>$M$11</formula>
    </cfRule>
  </conditionalFormatting>
  <pageMargins left="0.79" right="0.79" top="0.25" bottom="0.25" header="0" footer="0.3"/>
  <pageSetup paperSize="9" scale="62" orientation="portrait" r:id="rId1"/>
  <headerFooter alignWithMargins="0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Sammelblatt</vt:lpstr>
      <vt:lpstr>Turnerinnen</vt:lpstr>
      <vt:lpstr>Turner</vt:lpstr>
      <vt:lpstr>Sie&amp;Er</vt:lpstr>
      <vt:lpstr>WertungsrichterInnen</vt:lpstr>
      <vt:lpstr>Sammelblatt!Druckbereich</vt:lpstr>
      <vt:lpstr>'Sie&amp;Er'!Druckbereich</vt:lpstr>
      <vt:lpstr>Turner!Druckbereich</vt:lpstr>
      <vt:lpstr>Turnerinnen!Druckbereich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Fischer</dc:creator>
  <cp:lastModifiedBy>Fitz Beatrice, GYMO Lehrperson</cp:lastModifiedBy>
  <cp:lastPrinted>2019-03-25T07:48:38Z</cp:lastPrinted>
  <dcterms:created xsi:type="dcterms:W3CDTF">2003-10-29T23:43:09Z</dcterms:created>
  <dcterms:modified xsi:type="dcterms:W3CDTF">2022-05-03T13:04:31Z</dcterms:modified>
</cp:coreProperties>
</file>